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524"/>
  </bookViews>
  <sheets>
    <sheet name="Sheet2" sheetId="3" r:id="rId1"/>
  </sheets>
  <definedNames>
    <definedName name="_xlnm._FilterDatabase" localSheetId="0" hidden="1">Sheet2!$A$1:$BY$83</definedName>
  </definedNames>
  <calcPr calcId="145621"/>
</workbook>
</file>

<file path=xl/calcChain.xml><?xml version="1.0" encoding="utf-8"?>
<calcChain xmlns="http://schemas.openxmlformats.org/spreadsheetml/2006/main">
  <c r="B63" i="3" l="1"/>
  <c r="C83" i="3"/>
  <c r="B83" i="3"/>
  <c r="AL82" i="3" l="1"/>
  <c r="C82" i="3" l="1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8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7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55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49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43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35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2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19" i="3"/>
  <c r="B9" i="3"/>
  <c r="BV83" i="3" l="1"/>
  <c r="BN83" i="3"/>
  <c r="BF83" i="3"/>
  <c r="AU83" i="3"/>
  <c r="AM83" i="3"/>
  <c r="AA83" i="3"/>
  <c r="S83" i="3"/>
  <c r="K83" i="3"/>
  <c r="BY83" i="3"/>
  <c r="BR83" i="3"/>
  <c r="BJ83" i="3"/>
  <c r="BC83" i="3"/>
  <c r="AY83" i="3"/>
  <c r="AQ83" i="3"/>
  <c r="AI83" i="3"/>
  <c r="AE83" i="3"/>
  <c r="W83" i="3"/>
  <c r="O83" i="3"/>
  <c r="G83" i="3"/>
  <c r="F83" i="3"/>
  <c r="N83" i="3"/>
  <c r="BX83" i="3"/>
  <c r="BU83" i="3"/>
  <c r="BQ83" i="3"/>
  <c r="BM83" i="3"/>
  <c r="BI83" i="3"/>
  <c r="BE83" i="3"/>
  <c r="BB83" i="3"/>
  <c r="AX83" i="3"/>
  <c r="AT83" i="3"/>
  <c r="AP83" i="3"/>
  <c r="AL83" i="3"/>
  <c r="AH83" i="3"/>
  <c r="AD83" i="3"/>
  <c r="Z83" i="3"/>
  <c r="V83" i="3"/>
  <c r="R83" i="3"/>
  <c r="J83" i="3"/>
  <c r="BW83" i="3"/>
  <c r="BS83" i="3"/>
  <c r="BO83" i="3"/>
  <c r="BK83" i="3"/>
  <c r="BG83" i="3"/>
  <c r="BD83" i="3"/>
  <c r="AZ83" i="3"/>
  <c r="AV83" i="3"/>
  <c r="AR83" i="3"/>
  <c r="AN83" i="3"/>
  <c r="AJ83" i="3"/>
  <c r="AF83" i="3"/>
  <c r="AB83" i="3"/>
  <c r="X83" i="3"/>
  <c r="T83" i="3"/>
  <c r="P83" i="3"/>
  <c r="L83" i="3"/>
  <c r="H83" i="3"/>
  <c r="D83" i="3"/>
  <c r="BT83" i="3"/>
  <c r="BP83" i="3"/>
  <c r="BL83" i="3"/>
  <c r="BH83" i="3"/>
  <c r="BA83" i="3"/>
  <c r="AW83" i="3"/>
  <c r="AS83" i="3"/>
  <c r="AO83" i="3"/>
  <c r="AK83" i="3"/>
  <c r="AG83" i="3"/>
  <c r="AC83" i="3"/>
  <c r="Y83" i="3"/>
  <c r="U83" i="3"/>
  <c r="Q83" i="3"/>
  <c r="M83" i="3"/>
  <c r="I83" i="3"/>
  <c r="E83" i="3"/>
</calcChain>
</file>

<file path=xl/sharedStrings.xml><?xml version="1.0" encoding="utf-8"?>
<sst xmlns="http://schemas.openxmlformats.org/spreadsheetml/2006/main" count="159" uniqueCount="150">
  <si>
    <t>Telšių r. sav.</t>
  </si>
  <si>
    <t>Nafta ir jos produktai (naftos angliavandeniliai (iš viso))</t>
  </si>
  <si>
    <t>Šiaulių r. sav.</t>
  </si>
  <si>
    <t>Nitritinis azotas (NO2-N)</t>
  </si>
  <si>
    <t>Bendrasis azotas</t>
  </si>
  <si>
    <t>Kelmės r. sav.</t>
  </si>
  <si>
    <t>BDS7</t>
  </si>
  <si>
    <t>ChDS</t>
  </si>
  <si>
    <t>Nitratinis azotas (NO3-N)</t>
  </si>
  <si>
    <t>Bendrasis fosforas</t>
  </si>
  <si>
    <t>Mažeikių r. sav.</t>
  </si>
  <si>
    <t>Fosfatai (PO4)</t>
  </si>
  <si>
    <t>Akmenės r. sav.</t>
  </si>
  <si>
    <t>Fosfatinis fosforas (PO4-P)</t>
  </si>
  <si>
    <t>Amonio azotas (NH4-N)</t>
  </si>
  <si>
    <t>Skendinčiosios medžiagos</t>
  </si>
  <si>
    <t>Chloridai</t>
  </si>
  <si>
    <t>Plungės r. sav.</t>
  </si>
  <si>
    <t>Nitratai (NO3)</t>
  </si>
  <si>
    <t>Nitritai (NO2)</t>
  </si>
  <si>
    <t>Ignalinos r. sav.</t>
  </si>
  <si>
    <t>Utenos r. sav.</t>
  </si>
  <si>
    <t>Švenčionių r. sav.</t>
  </si>
  <si>
    <t>Molėtų r. sav.</t>
  </si>
  <si>
    <t>Vilniaus r. sav.</t>
  </si>
  <si>
    <t>Varėnos r. sav.</t>
  </si>
  <si>
    <t>Fluoridai</t>
  </si>
  <si>
    <t>Fenoliai</t>
  </si>
  <si>
    <t>Benzo(g,h,i)perilenas</t>
  </si>
  <si>
    <t>Benzo(k)fluorantenas</t>
  </si>
  <si>
    <t>Trichlormetanas (chloroformas)</t>
  </si>
  <si>
    <t>Riebalai</t>
  </si>
  <si>
    <t>Trakų r. sav.</t>
  </si>
  <si>
    <t>Šalčininkų r. sav.</t>
  </si>
  <si>
    <t>Alytaus r. sav.</t>
  </si>
  <si>
    <t>Kauno m. sav.</t>
  </si>
  <si>
    <t>Sulfatai</t>
  </si>
  <si>
    <t>Vilniaus m. sav.</t>
  </si>
  <si>
    <t>Jonavos r. sav.</t>
  </si>
  <si>
    <t>Kaišiadorių r. sav.</t>
  </si>
  <si>
    <t>Elektrėnų sav.</t>
  </si>
  <si>
    <t>Širvintų r. sav.</t>
  </si>
  <si>
    <t>Kauno r. sav.</t>
  </si>
  <si>
    <t>Sintetinės veiklios paviršinės medžiagos (anijoninės)</t>
  </si>
  <si>
    <t>Chromas (bendrasis)</t>
  </si>
  <si>
    <t>Biržų r. sav.</t>
  </si>
  <si>
    <t>Rokiškio r. sav.</t>
  </si>
  <si>
    <t>Skuodo r. sav.</t>
  </si>
  <si>
    <t>Radviliškio r. sav.</t>
  </si>
  <si>
    <t>Kretingos r. sav.</t>
  </si>
  <si>
    <t>Visagino sav.</t>
  </si>
  <si>
    <t>Zarasų r. sav.</t>
  </si>
  <si>
    <t>Klaipėdos r. sav.</t>
  </si>
  <si>
    <t>Klaipėdos m. sav.</t>
  </si>
  <si>
    <t>Šiaulių m. sav.</t>
  </si>
  <si>
    <t>Pasvalio r. sav.</t>
  </si>
  <si>
    <t>Pakruojo r. sav.</t>
  </si>
  <si>
    <t>Kupiškio r. sav.</t>
  </si>
  <si>
    <t>Nikelis ir jo junginiai</t>
  </si>
  <si>
    <t>Gyvsidabris ir jo junginiai</t>
  </si>
  <si>
    <t>Joniškio r. sav.</t>
  </si>
  <si>
    <t>Panevėžio r. sav.</t>
  </si>
  <si>
    <t>Kėdainių r. sav.</t>
  </si>
  <si>
    <t>Anykščių r. sav.</t>
  </si>
  <si>
    <t>Šilalės r. sav.</t>
  </si>
  <si>
    <t>Tauragės r. sav.</t>
  </si>
  <si>
    <t>Jurbarko r. sav.</t>
  </si>
  <si>
    <t>Raseinių r. sav.</t>
  </si>
  <si>
    <t>Švinas ir jo junginiai</t>
  </si>
  <si>
    <t>Ukmergės r. sav.</t>
  </si>
  <si>
    <t>Šakių r. sav.</t>
  </si>
  <si>
    <t>Alytaus m. sav.</t>
  </si>
  <si>
    <t>Druskininkų sav.</t>
  </si>
  <si>
    <t>Pagėgių sav.</t>
  </si>
  <si>
    <t>Prienų r. sav.</t>
  </si>
  <si>
    <t>Birštono sav.</t>
  </si>
  <si>
    <t>Cinkas</t>
  </si>
  <si>
    <t>Šilutės r. sav.</t>
  </si>
  <si>
    <t>Kadmis ir jo junginiai</t>
  </si>
  <si>
    <t>Di-(2-etilheksil)ftalatas (DEHP)</t>
  </si>
  <si>
    <t>Antracenas</t>
  </si>
  <si>
    <t>Benzo(a)pirenas</t>
  </si>
  <si>
    <t>Oktilfenoliai</t>
  </si>
  <si>
    <t>Para-para-DDT</t>
  </si>
  <si>
    <t>Chloras (aktyvusis)</t>
  </si>
  <si>
    <t>Sulfidai (mineraliniai)</t>
  </si>
  <si>
    <t>Marijampolės sav.</t>
  </si>
  <si>
    <t>Kazlų Rūdos sav.</t>
  </si>
  <si>
    <t>Vilkaviškio r. sav.</t>
  </si>
  <si>
    <t>Lazdijų r. sav.</t>
  </si>
  <si>
    <t>Palangos m. sav.</t>
  </si>
  <si>
    <t>Kalvarijos sav.</t>
  </si>
  <si>
    <t>Panevėžio m. sav.</t>
  </si>
  <si>
    <t>Geležis (bendra)</t>
  </si>
  <si>
    <t>Cianidai</t>
  </si>
  <si>
    <t>Varis</t>
  </si>
  <si>
    <t>Aliuminis</t>
  </si>
  <si>
    <t>Naftalenas</t>
  </si>
  <si>
    <t>Rietavo sav.</t>
  </si>
  <si>
    <t>Vanadis</t>
  </si>
  <si>
    <t>Indeno(1,2,3-cd)pirenas</t>
  </si>
  <si>
    <t>Alavas</t>
  </si>
  <si>
    <t>Chromas (šešiavalentis)</t>
  </si>
  <si>
    <t>Heksachlorcikloheksanas (HCH)</t>
  </si>
  <si>
    <t>Fluorantenas</t>
  </si>
  <si>
    <t>Benzo(b)fluorantenas</t>
  </si>
  <si>
    <t>Arsenas</t>
  </si>
  <si>
    <t>Sintetinės veiklios paviršinės medžiagos (nejoninės)</t>
  </si>
  <si>
    <t>Trichloretilenas (TRI)</t>
  </si>
  <si>
    <t>Nonilfenoliai (NP)</t>
  </si>
  <si>
    <t>Benzenas, toluenas, etilbenzenas, ksilenas (kaip BTEX)</t>
  </si>
  <si>
    <t>Tributilalavo katijonai</t>
  </si>
  <si>
    <t>Dibutilftalatas (DBP)</t>
  </si>
  <si>
    <t>Pentachlorbenzenas (PeCB)</t>
  </si>
  <si>
    <t>Amonis (NH4)</t>
  </si>
  <si>
    <t>Pentachlorfenolis (PCP)</t>
  </si>
  <si>
    <t>Neringos sav.</t>
  </si>
  <si>
    <t>1,2-dichloretanas (Etilendichloridas) (EDC)</t>
  </si>
  <si>
    <t>Dieldrinas</t>
  </si>
  <si>
    <t>Heksachlorbenzenas (HCB)</t>
  </si>
  <si>
    <t>Benzenas</t>
  </si>
  <si>
    <t>Tetrachloretilenas (PER)</t>
  </si>
  <si>
    <t>Tributilalavo junginiai</t>
  </si>
  <si>
    <t>Visuminis organinis anglingumas (VOA)</t>
  </si>
  <si>
    <t>Metilenchloridas (Dichlormetanas (DCM))</t>
  </si>
  <si>
    <t>Tetrachlormetanas (CCl4, anglies tetrachloridas)</t>
  </si>
  <si>
    <t>Aldrinas</t>
  </si>
  <si>
    <t>Endrinas</t>
  </si>
  <si>
    <t>Heksachlorbutadienas (HCBD)</t>
  </si>
  <si>
    <t>Apskritis/ Savivaldybė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</si>
  <si>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</si>
  <si>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</si>
  <si>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</si>
  <si>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</si>
  <si>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</si>
  <si>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</si>
  <si>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</si>
  <si>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</si>
  <si>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</si>
  <si>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</si>
  <si>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Iš viso:</t>
  </si>
  <si>
    <t>VISO</t>
  </si>
  <si>
    <t>NH4 ir amonio druskos</t>
  </si>
  <si>
    <t>DDT (visas)</t>
  </si>
  <si>
    <t>Dimetilftalatas</t>
  </si>
  <si>
    <t>Endosulfanas (alfa-)</t>
  </si>
  <si>
    <t>Izodrinas</t>
  </si>
  <si>
    <t>PCDD+PCDF (dioksinai ir furanai)</t>
  </si>
  <si>
    <t>1,2,4-trichlorbenzenas (1,2,4-TCB)</t>
  </si>
  <si>
    <t xml:space="preserve">                                                          Teršalų išleidimas savivaldybėse į paviršinius vandens telkinius 2015 m. t/metus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</si>
</sst>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64" fontId="0" fillId="0" borderId="10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0" xfId="0" applyFont="1"/>
    <xf numFmtId="0" fontId="16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/>
    <xf numFmtId="164" fontId="16" fillId="0" borderId="17" xfId="0" applyNumberFormat="1" applyFont="1" applyBorder="1"/>
    <xf numFmtId="0" fontId="19" fillId="0" borderId="13" xfId="0" applyFont="1" applyFill="1" applyBorder="1" applyAlignment="1">
      <alignment horizontal="center" vertical="center" wrapText="1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16" fillId="0" borderId="24" xfId="0" applyNumberFormat="1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16" xfId="0" applyFont="1" applyBorder="1" applyAlignment="1">
      <alignment horizontal="right"/>
    </xf>
    <xf numFmtId="0" fontId="19" fillId="0" borderId="27" xfId="0" applyFont="1" applyBorder="1" applyAlignment="1">
      <alignment horizontal="center"/>
    </xf>
    <xf numFmtId="164" fontId="0" fillId="0" borderId="23" xfId="0" applyNumberFormat="1" applyFont="1" applyBorder="1"/>
    <xf numFmtId="164" fontId="0" fillId="0" borderId="12" xfId="0" applyNumberFormat="1" applyFont="1" applyBorder="1"/>
    <xf numFmtId="0" fontId="19" fillId="0" borderId="2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9" xfId="0" applyFont="1" applyBorder="1"/>
    <xf numFmtId="0" fontId="18" fillId="0" borderId="31" xfId="0" applyFont="1" applyFill="1" applyBorder="1" applyAlignment="1">
      <alignment horizontal="center" vertical="center" wrapText="1"/>
    </xf>
    <xf numFmtId="0" fontId="0" fillId="0" borderId="31" xfId="0" applyBorder="1"/>
    <xf numFmtId="0" fontId="0" fillId="0" borderId="31" xfId="0" applyFont="1" applyBorder="1"/>
    <xf numFmtId="0" fontId="16" fillId="0" borderId="31" xfId="0" applyFont="1" applyBorder="1"/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6" fillId="0" borderId="30" xfId="0" applyFont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workbookViewId="0">
      <pane ySplit="2" topLeftCell="A3" activePane="bottomLeft" state="frozen"/>
      <selection pane="bottomLeft" activeCell="J21" sqref="J21"/>
    </sheetView>
  </sheetViews>
  <sheetFormatPr defaultRowHeight="14.4" x14ac:dyDescent="0.3"/>
  <cols>
    <col min="1" max="1" width="14.44140625" style="7" customWidth="1"/>
    <col min="2" max="3" width="8.5546875" bestFit="1" customWidth="1"/>
    <col min="4" max="4" width="11.33203125" bestFit="1" customWidth="1"/>
    <col min="5" max="5" width="12.6640625" customWidth="1"/>
    <col min="6" max="6" width="8.5546875" bestFit="1" customWidth="1"/>
    <col min="7" max="7" width="7.5546875" bestFit="1" customWidth="1"/>
    <col min="8" max="8" width="7.88671875" customWidth="1"/>
    <col min="9" max="9" width="6" bestFit="1" customWidth="1"/>
    <col min="10" max="11" width="7.5546875" bestFit="1" customWidth="1"/>
    <col min="12" max="12" width="5.6640625" bestFit="1" customWidth="1"/>
    <col min="13" max="13" width="7.77734375" customWidth="1"/>
    <col min="14" max="14" width="6.5546875" bestFit="1" customWidth="1"/>
    <col min="15" max="15" width="7.44140625" bestFit="1" customWidth="1"/>
    <col min="16" max="16" width="9.5546875" bestFit="1" customWidth="1"/>
    <col min="17" max="17" width="8.5546875" bestFit="1" customWidth="1"/>
    <col min="18" max="18" width="7.5546875" bestFit="1" customWidth="1"/>
    <col min="19" max="19" width="9.88671875" customWidth="1"/>
    <col min="20" max="20" width="10.77734375" bestFit="1" customWidth="1"/>
    <col min="21" max="21" width="13" customWidth="1"/>
    <col min="22" max="22" width="13.44140625" customWidth="1"/>
    <col min="23" max="23" width="6.77734375" customWidth="1"/>
    <col min="24" max="24" width="9.109375" bestFit="1" customWidth="1"/>
    <col min="25" max="25" width="7.33203125" bestFit="1" customWidth="1"/>
    <col min="26" max="26" width="9.109375" customWidth="1"/>
    <col min="27" max="27" width="7.33203125" bestFit="1" customWidth="1"/>
    <col min="28" max="28" width="5.5546875" bestFit="1" customWidth="1"/>
    <col min="29" max="29" width="11.6640625" customWidth="1"/>
    <col min="30" max="30" width="12.109375" customWidth="1"/>
    <col min="31" max="31" width="16.109375" customWidth="1"/>
    <col min="32" max="32" width="16.44140625" customWidth="1"/>
    <col min="33" max="33" width="15.44140625" customWidth="1"/>
    <col min="34" max="34" width="8.21875" bestFit="1" customWidth="1"/>
    <col min="35" max="35" width="8.88671875" customWidth="1"/>
    <col min="36" max="36" width="10.77734375" bestFit="1" customWidth="1"/>
    <col min="37" max="37" width="6.33203125" bestFit="1" customWidth="1"/>
    <col min="38" max="38" width="5.5546875" bestFit="1" customWidth="1"/>
    <col min="39" max="39" width="6.33203125" bestFit="1" customWidth="1"/>
    <col min="40" max="40" width="13.6640625" customWidth="1"/>
    <col min="41" max="41" width="10.5546875" bestFit="1" customWidth="1"/>
    <col min="42" max="42" width="7.77734375" bestFit="1" customWidth="1"/>
    <col min="43" max="43" width="11.5546875" customWidth="1"/>
    <col min="44" max="44" width="11" bestFit="1" customWidth="1"/>
    <col min="45" max="46" width="6.6640625" bestFit="1" customWidth="1"/>
    <col min="47" max="47" width="10" customWidth="1"/>
    <col min="48" max="49" width="6.88671875" bestFit="1" customWidth="1"/>
    <col min="50" max="50" width="8.88671875" customWidth="1"/>
    <col min="51" max="51" width="15.77734375" customWidth="1"/>
    <col min="52" max="52" width="16" customWidth="1"/>
    <col min="53" max="53" width="18.109375" customWidth="1"/>
    <col min="54" max="54" width="11" customWidth="1"/>
    <col min="55" max="55" width="18.109375" bestFit="1" customWidth="1"/>
    <col min="56" max="56" width="7" bestFit="1" customWidth="1"/>
    <col min="57" max="57" width="12.5546875" customWidth="1"/>
    <col min="58" max="58" width="8.21875" bestFit="1" customWidth="1"/>
    <col min="59" max="59" width="9.88671875" bestFit="1" customWidth="1"/>
    <col min="60" max="60" width="8.44140625" customWidth="1"/>
    <col min="61" max="61" width="10.5546875" customWidth="1"/>
    <col min="62" max="62" width="9.44140625" bestFit="1" customWidth="1"/>
    <col min="63" max="63" width="10.6640625" bestFit="1" customWidth="1"/>
    <col min="64" max="64" width="8.88671875" bestFit="1" customWidth="1"/>
    <col min="65" max="65" width="14.88671875" bestFit="1" customWidth="1"/>
    <col min="66" max="66" width="13.109375" customWidth="1"/>
    <col min="67" max="67" width="10.21875" customWidth="1"/>
    <col min="68" max="68" width="8.109375" bestFit="1" customWidth="1"/>
    <col min="69" max="69" width="13.77734375" bestFit="1" customWidth="1"/>
    <col min="70" max="70" width="14.6640625" customWidth="1"/>
    <col min="71" max="71" width="10.33203125" bestFit="1" customWidth="1"/>
    <col min="72" max="72" width="9.44140625" bestFit="1" customWidth="1"/>
    <col min="73" max="73" width="11.5546875" bestFit="1" customWidth="1"/>
    <col min="74" max="74" width="12.5546875" customWidth="1"/>
    <col min="75" max="75" width="6.21875" bestFit="1" customWidth="1"/>
    <col min="76" max="76" width="5.5546875" bestFit="1" customWidth="1"/>
    <col min="77" max="77" width="13.77734375" customWidth="1"/>
  </cols>
  <sheetData>
    <row r="1" spans="1:78" ht="15" thickBot="1" x14ac:dyDescent="0.35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78" s="6" customFormat="1" ht="72.75" customHeight="1" thickBot="1" x14ac:dyDescent="0.35">
      <c r="A2" s="20" t="s">
        <v>129</v>
      </c>
      <c r="B2" s="21" t="s">
        <v>6</v>
      </c>
      <c r="C2" s="9" t="s">
        <v>7</v>
      </c>
      <c r="D2" s="9" t="s">
        <v>15</v>
      </c>
      <c r="E2" s="9" t="s">
        <v>1</v>
      </c>
      <c r="F2" s="9" t="s">
        <v>4</v>
      </c>
      <c r="G2" s="9" t="s">
        <v>9</v>
      </c>
      <c r="H2" s="9" t="s">
        <v>14</v>
      </c>
      <c r="I2" s="9" t="s">
        <v>114</v>
      </c>
      <c r="J2" s="9" t="s">
        <v>18</v>
      </c>
      <c r="K2" s="9" t="s">
        <v>8</v>
      </c>
      <c r="L2" s="9" t="s">
        <v>19</v>
      </c>
      <c r="M2" s="9" t="s">
        <v>3</v>
      </c>
      <c r="N2" s="9" t="s">
        <v>11</v>
      </c>
      <c r="O2" s="9" t="s">
        <v>13</v>
      </c>
      <c r="P2" s="9" t="s">
        <v>16</v>
      </c>
      <c r="Q2" s="9" t="s">
        <v>36</v>
      </c>
      <c r="R2" s="9" t="s">
        <v>31</v>
      </c>
      <c r="S2" s="9" t="s">
        <v>43</v>
      </c>
      <c r="T2" s="9" t="s">
        <v>107</v>
      </c>
      <c r="U2" s="9" t="s">
        <v>148</v>
      </c>
      <c r="V2" s="9" t="s">
        <v>117</v>
      </c>
      <c r="W2" s="9" t="s">
        <v>101</v>
      </c>
      <c r="X2" s="9" t="s">
        <v>126</v>
      </c>
      <c r="Y2" s="9" t="s">
        <v>96</v>
      </c>
      <c r="Z2" s="9" t="s">
        <v>80</v>
      </c>
      <c r="AA2" s="9" t="s">
        <v>106</v>
      </c>
      <c r="AB2" s="9" t="s">
        <v>120</v>
      </c>
      <c r="AC2" s="9" t="s">
        <v>110</v>
      </c>
      <c r="AD2" s="9" t="s">
        <v>81</v>
      </c>
      <c r="AE2" s="9" t="s">
        <v>105</v>
      </c>
      <c r="AF2" s="9" t="s">
        <v>28</v>
      </c>
      <c r="AG2" s="9" t="s">
        <v>29</v>
      </c>
      <c r="AH2" s="9" t="s">
        <v>84</v>
      </c>
      <c r="AI2" s="9" t="s">
        <v>44</v>
      </c>
      <c r="AJ2" s="9" t="s">
        <v>102</v>
      </c>
      <c r="AK2" s="9" t="s">
        <v>94</v>
      </c>
      <c r="AL2" s="9" t="s">
        <v>76</v>
      </c>
      <c r="AM2" s="9" t="s">
        <v>143</v>
      </c>
      <c r="AN2" s="9" t="s">
        <v>79</v>
      </c>
      <c r="AO2" s="9" t="s">
        <v>112</v>
      </c>
      <c r="AP2" s="9" t="s">
        <v>118</v>
      </c>
      <c r="AQ2" s="9" t="s">
        <v>144</v>
      </c>
      <c r="AR2" s="9" t="s">
        <v>145</v>
      </c>
      <c r="AS2" s="9" t="s">
        <v>127</v>
      </c>
      <c r="AT2" s="9" t="s">
        <v>27</v>
      </c>
      <c r="AU2" s="9" t="s">
        <v>104</v>
      </c>
      <c r="AV2" s="9" t="s">
        <v>26</v>
      </c>
      <c r="AW2" s="9" t="s">
        <v>93</v>
      </c>
      <c r="AX2" s="9" t="s">
        <v>59</v>
      </c>
      <c r="AY2" s="9" t="s">
        <v>119</v>
      </c>
      <c r="AZ2" s="9" t="s">
        <v>128</v>
      </c>
      <c r="BA2" s="9" t="s">
        <v>103</v>
      </c>
      <c r="BB2" s="9" t="s">
        <v>100</v>
      </c>
      <c r="BC2" s="9" t="s">
        <v>146</v>
      </c>
      <c r="BD2" s="9" t="s">
        <v>78</v>
      </c>
      <c r="BE2" s="9" t="s">
        <v>124</v>
      </c>
      <c r="BF2" s="9" t="s">
        <v>97</v>
      </c>
      <c r="BG2" s="9" t="s">
        <v>142</v>
      </c>
      <c r="BH2" s="9" t="s">
        <v>58</v>
      </c>
      <c r="BI2" s="9" t="s">
        <v>109</v>
      </c>
      <c r="BJ2" s="9" t="s">
        <v>82</v>
      </c>
      <c r="BK2" s="9" t="s">
        <v>83</v>
      </c>
      <c r="BL2" s="9" t="s">
        <v>147</v>
      </c>
      <c r="BM2" s="9" t="s">
        <v>113</v>
      </c>
      <c r="BN2" s="9" t="s">
        <v>115</v>
      </c>
      <c r="BO2" s="9" t="s">
        <v>85</v>
      </c>
      <c r="BP2" s="9" t="s">
        <v>68</v>
      </c>
      <c r="BQ2" s="9" t="s">
        <v>121</v>
      </c>
      <c r="BR2" s="9" t="s">
        <v>125</v>
      </c>
      <c r="BS2" s="9" t="s">
        <v>122</v>
      </c>
      <c r="BT2" s="9" t="s">
        <v>111</v>
      </c>
      <c r="BU2" s="9" t="s">
        <v>108</v>
      </c>
      <c r="BV2" s="9" t="s">
        <v>30</v>
      </c>
      <c r="BW2" s="9" t="s">
        <v>99</v>
      </c>
      <c r="BX2" s="9" t="s">
        <v>95</v>
      </c>
      <c r="BY2" s="9" t="s">
        <v>123</v>
      </c>
      <c r="BZ2" s="23"/>
    </row>
    <row r="3" spans="1:78" ht="15" thickBot="1" x14ac:dyDescent="0.35">
      <c r="A3" s="27" t="s">
        <v>130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4"/>
    </row>
    <row r="4" spans="1:78" x14ac:dyDescent="0.3">
      <c r="A4" s="22" t="s">
        <v>71</v>
      </c>
      <c r="B4" s="10">
        <v>32.931599999999996</v>
      </c>
      <c r="C4" s="3">
        <v>147.4641</v>
      </c>
      <c r="D4" s="3">
        <v>128.58530000000002</v>
      </c>
      <c r="E4" s="3">
        <v>0.72000000000000008</v>
      </c>
      <c r="F4" s="3">
        <v>34.103700000000003</v>
      </c>
      <c r="G4" s="3">
        <v>1.9578</v>
      </c>
      <c r="H4" s="3">
        <v>1.6065</v>
      </c>
      <c r="I4" s="3"/>
      <c r="J4" s="3"/>
      <c r="K4" s="3">
        <v>26.089600000000001</v>
      </c>
      <c r="L4" s="3"/>
      <c r="M4" s="3">
        <v>0.38090000000000002</v>
      </c>
      <c r="N4" s="3"/>
      <c r="O4" s="3">
        <v>1.4661999999999999</v>
      </c>
      <c r="P4" s="3">
        <v>441.88229999999999</v>
      </c>
      <c r="Q4" s="3"/>
      <c r="R4" s="3">
        <v>6.2756999999999996</v>
      </c>
      <c r="S4" s="3">
        <v>0.3634</v>
      </c>
      <c r="T4" s="3"/>
      <c r="U4" s="3"/>
      <c r="V4" s="3">
        <v>0</v>
      </c>
      <c r="W4" s="3"/>
      <c r="X4" s="3">
        <v>0</v>
      </c>
      <c r="Y4" s="3"/>
      <c r="Z4" s="3">
        <v>0</v>
      </c>
      <c r="AA4" s="3"/>
      <c r="AB4" s="3"/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/>
      <c r="AI4" s="3">
        <v>2.8199999999999999E-2</v>
      </c>
      <c r="AJ4" s="3"/>
      <c r="AK4" s="3">
        <v>0</v>
      </c>
      <c r="AL4" s="3">
        <v>0.39079999999999998</v>
      </c>
      <c r="AM4" s="3">
        <v>0</v>
      </c>
      <c r="AN4" s="3">
        <v>0</v>
      </c>
      <c r="AO4" s="3"/>
      <c r="AP4" s="3">
        <v>0</v>
      </c>
      <c r="AQ4" s="3"/>
      <c r="AR4" s="3"/>
      <c r="AS4" s="3">
        <v>0</v>
      </c>
      <c r="AT4" s="3">
        <v>0</v>
      </c>
      <c r="AU4" s="3">
        <v>0</v>
      </c>
      <c r="AV4" s="3"/>
      <c r="AW4" s="3"/>
      <c r="AX4" s="3"/>
      <c r="AY4" s="3">
        <v>0</v>
      </c>
      <c r="AZ4" s="3"/>
      <c r="BA4" s="3">
        <v>0</v>
      </c>
      <c r="BB4" s="3">
        <v>0</v>
      </c>
      <c r="BC4" s="3"/>
      <c r="BD4" s="3"/>
      <c r="BE4" s="3"/>
      <c r="BF4" s="3">
        <v>0</v>
      </c>
      <c r="BG4" s="3"/>
      <c r="BH4" s="3">
        <v>3.4099999999999998E-2</v>
      </c>
      <c r="BI4" s="3"/>
      <c r="BJ4" s="3"/>
      <c r="BK4" s="3"/>
      <c r="BL4" s="3"/>
      <c r="BM4" s="3"/>
      <c r="BN4" s="3"/>
      <c r="BO4" s="3">
        <v>0</v>
      </c>
      <c r="BP4" s="3"/>
      <c r="BQ4" s="3">
        <v>0</v>
      </c>
      <c r="BR4" s="3">
        <v>0</v>
      </c>
      <c r="BS4" s="3"/>
      <c r="BT4" s="3"/>
      <c r="BU4" s="3">
        <v>0</v>
      </c>
      <c r="BV4" s="3">
        <v>0</v>
      </c>
      <c r="BW4" s="3"/>
      <c r="BX4" s="3">
        <v>4.4900000000000002E-2</v>
      </c>
      <c r="BY4" s="3"/>
      <c r="BZ4" s="24"/>
    </row>
    <row r="5" spans="1:78" x14ac:dyDescent="0.3">
      <c r="A5" s="14" t="s">
        <v>34</v>
      </c>
      <c r="B5" s="11">
        <v>6.5545</v>
      </c>
      <c r="C5" s="1">
        <v>0.8116000000000001</v>
      </c>
      <c r="D5" s="1">
        <v>14.511899999999999</v>
      </c>
      <c r="E5" s="1">
        <v>1.6999999999999998E-2</v>
      </c>
      <c r="F5" s="1">
        <v>4.4714</v>
      </c>
      <c r="G5" s="1">
        <v>0.52329999999999988</v>
      </c>
      <c r="H5" s="1">
        <v>0.76470000000000005</v>
      </c>
      <c r="I5" s="1"/>
      <c r="J5" s="1"/>
      <c r="K5" s="1">
        <v>0.71810000000000007</v>
      </c>
      <c r="L5" s="1"/>
      <c r="M5" s="1">
        <v>3.1400000000000004E-2</v>
      </c>
      <c r="N5" s="1"/>
      <c r="O5" s="1">
        <v>0.25850000000000001</v>
      </c>
      <c r="P5" s="1">
        <v>14.411799999999998</v>
      </c>
      <c r="Q5" s="1"/>
      <c r="R5" s="1">
        <v>2.1600000000000001E-2</v>
      </c>
      <c r="S5" s="1">
        <v>1.4999999999999999E-2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>
        <v>0.1978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24"/>
    </row>
    <row r="6" spans="1:78" x14ac:dyDescent="0.3">
      <c r="A6" s="14" t="s">
        <v>72</v>
      </c>
      <c r="B6" s="11">
        <v>9.3798000000000012</v>
      </c>
      <c r="C6" s="1">
        <v>45.205799999999996</v>
      </c>
      <c r="D6" s="1">
        <v>13.284399999999998</v>
      </c>
      <c r="E6" s="1">
        <v>0.11890000000000001</v>
      </c>
      <c r="F6" s="1">
        <v>13.178099999999999</v>
      </c>
      <c r="G6" s="1">
        <v>0.62209999999999999</v>
      </c>
      <c r="H6" s="1">
        <v>3.4715999999999996</v>
      </c>
      <c r="I6" s="1"/>
      <c r="J6" s="1"/>
      <c r="K6" s="1">
        <v>7.3761999999999999</v>
      </c>
      <c r="L6" s="1"/>
      <c r="M6" s="1">
        <v>6.5599999999999992E-2</v>
      </c>
      <c r="N6" s="1"/>
      <c r="O6" s="1">
        <v>0.2442</v>
      </c>
      <c r="P6" s="1">
        <v>482.6739</v>
      </c>
      <c r="Q6" s="1"/>
      <c r="R6" s="1">
        <v>7.7012</v>
      </c>
      <c r="S6" s="1">
        <v>3.6900000000000002E-2</v>
      </c>
      <c r="T6" s="1"/>
      <c r="U6" s="1"/>
      <c r="V6" s="1"/>
      <c r="W6" s="1">
        <v>0</v>
      </c>
      <c r="X6" s="1"/>
      <c r="Y6" s="1">
        <v>4.3999999999999997E-2</v>
      </c>
      <c r="Z6" s="1"/>
      <c r="AA6" s="1">
        <v>0</v>
      </c>
      <c r="AB6" s="1"/>
      <c r="AC6" s="1"/>
      <c r="AD6" s="1"/>
      <c r="AE6" s="1"/>
      <c r="AF6" s="1"/>
      <c r="AG6" s="1"/>
      <c r="AH6" s="1"/>
      <c r="AI6" s="1">
        <v>1.6000000000000001E-3</v>
      </c>
      <c r="AJ6" s="1"/>
      <c r="AK6" s="1"/>
      <c r="AL6" s="1">
        <v>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>
        <v>0</v>
      </c>
      <c r="AY6" s="1"/>
      <c r="AZ6" s="1"/>
      <c r="BA6" s="1"/>
      <c r="BB6" s="1"/>
      <c r="BC6" s="1"/>
      <c r="BD6" s="1">
        <v>0</v>
      </c>
      <c r="BE6" s="1"/>
      <c r="BF6" s="1"/>
      <c r="BG6" s="1"/>
      <c r="BH6" s="1">
        <v>0</v>
      </c>
      <c r="BI6" s="1"/>
      <c r="BJ6" s="1"/>
      <c r="BK6" s="1"/>
      <c r="BL6" s="1"/>
      <c r="BM6" s="1"/>
      <c r="BN6" s="1"/>
      <c r="BO6" s="1"/>
      <c r="BP6" s="1">
        <v>0</v>
      </c>
      <c r="BQ6" s="1"/>
      <c r="BR6" s="1"/>
      <c r="BS6" s="1"/>
      <c r="BT6" s="1"/>
      <c r="BU6" s="1"/>
      <c r="BV6" s="1"/>
      <c r="BW6" s="1"/>
      <c r="BX6" s="1">
        <v>0</v>
      </c>
      <c r="BY6" s="1"/>
      <c r="BZ6" s="24"/>
    </row>
    <row r="7" spans="1:78" x14ac:dyDescent="0.3">
      <c r="A7" s="14" t="s">
        <v>89</v>
      </c>
      <c r="B7" s="11">
        <v>1.3617000000000001</v>
      </c>
      <c r="C7" s="1">
        <v>6.2732999999999999</v>
      </c>
      <c r="D7" s="1">
        <v>0.96560000000000001</v>
      </c>
      <c r="E7" s="1">
        <v>5.0000000000000001E-4</v>
      </c>
      <c r="F7" s="1">
        <v>4.2179000000000002</v>
      </c>
      <c r="G7" s="1">
        <v>0.54920000000000002</v>
      </c>
      <c r="H7" s="1">
        <v>8.4699999999999998E-2</v>
      </c>
      <c r="I7" s="1"/>
      <c r="J7" s="1"/>
      <c r="K7" s="1">
        <v>3.2197000000000005</v>
      </c>
      <c r="L7" s="1"/>
      <c r="M7" s="1">
        <v>3.3799999999999997E-2</v>
      </c>
      <c r="N7" s="1"/>
      <c r="O7" s="1">
        <v>0.43329999999999996</v>
      </c>
      <c r="P7" s="1">
        <v>26.2821</v>
      </c>
      <c r="Q7" s="1"/>
      <c r="R7" s="1">
        <v>0.12089999999999999</v>
      </c>
      <c r="S7" s="1">
        <v>1.7000000000000001E-2</v>
      </c>
      <c r="T7" s="1"/>
      <c r="U7" s="1"/>
      <c r="V7" s="1"/>
      <c r="W7" s="1">
        <v>0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>
        <v>1.3899999999999999E-2</v>
      </c>
      <c r="AJ7" s="1">
        <v>0</v>
      </c>
      <c r="AK7" s="1"/>
      <c r="AL7" s="1">
        <v>5.8999999999999999E-3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>
        <v>0</v>
      </c>
      <c r="AY7" s="1">
        <v>0</v>
      </c>
      <c r="AZ7" s="1"/>
      <c r="BA7" s="1"/>
      <c r="BB7" s="1"/>
      <c r="BC7" s="1"/>
      <c r="BD7" s="1">
        <v>0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>
        <v>0</v>
      </c>
      <c r="BX7" s="1">
        <v>0</v>
      </c>
      <c r="BY7" s="1"/>
      <c r="BZ7" s="24"/>
    </row>
    <row r="8" spans="1:78" ht="15" thickBot="1" x14ac:dyDescent="0.35">
      <c r="A8" s="15" t="s">
        <v>25</v>
      </c>
      <c r="B8" s="12">
        <v>8.5746000000000002</v>
      </c>
      <c r="C8" s="2">
        <v>30.260500000000004</v>
      </c>
      <c r="D8" s="2">
        <v>10.345400000000001</v>
      </c>
      <c r="E8" s="2">
        <v>4.8299999999999996E-2</v>
      </c>
      <c r="F8" s="2">
        <v>7.8832999999999993</v>
      </c>
      <c r="G8" s="2">
        <v>1.0239999999999998</v>
      </c>
      <c r="H8" s="2"/>
      <c r="I8" s="2"/>
      <c r="J8" s="2">
        <v>1.5688</v>
      </c>
      <c r="K8" s="2"/>
      <c r="L8" s="2">
        <v>0.10769999999999999</v>
      </c>
      <c r="M8" s="2"/>
      <c r="N8" s="2">
        <v>0.78360000000000019</v>
      </c>
      <c r="O8" s="2"/>
      <c r="P8" s="2">
        <v>50.28029999999999</v>
      </c>
      <c r="Q8" s="2">
        <v>14.25</v>
      </c>
      <c r="R8" s="2">
        <v>1.2066999999999999</v>
      </c>
      <c r="S8" s="2">
        <v>6.7799999999999999E-2</v>
      </c>
      <c r="T8" s="2"/>
      <c r="U8" s="2">
        <v>0</v>
      </c>
      <c r="V8" s="2">
        <v>0</v>
      </c>
      <c r="W8" s="2">
        <v>0</v>
      </c>
      <c r="X8" s="2">
        <v>0</v>
      </c>
      <c r="Y8" s="2">
        <v>2.1000000000000001E-2</v>
      </c>
      <c r="Z8" s="2">
        <v>0</v>
      </c>
      <c r="AA8" s="2">
        <v>0</v>
      </c>
      <c r="AB8" s="2">
        <v>0</v>
      </c>
      <c r="AC8" s="2"/>
      <c r="AD8" s="2">
        <v>0</v>
      </c>
      <c r="AE8" s="2">
        <v>0</v>
      </c>
      <c r="AF8" s="2">
        <v>0</v>
      </c>
      <c r="AG8" s="2">
        <v>0</v>
      </c>
      <c r="AH8" s="2"/>
      <c r="AI8" s="2">
        <v>0</v>
      </c>
      <c r="AJ8" s="2">
        <v>0</v>
      </c>
      <c r="AK8" s="2"/>
      <c r="AL8" s="2">
        <v>5.0599999999999999E-2</v>
      </c>
      <c r="AM8" s="2"/>
      <c r="AN8" s="2">
        <v>2.9999999999999997E-4</v>
      </c>
      <c r="AO8" s="2">
        <v>1E-4</v>
      </c>
      <c r="AP8" s="2">
        <v>0</v>
      </c>
      <c r="AQ8" s="2"/>
      <c r="AR8" s="2">
        <v>0</v>
      </c>
      <c r="AS8" s="2">
        <v>0</v>
      </c>
      <c r="AT8" s="2"/>
      <c r="AU8" s="2">
        <v>0</v>
      </c>
      <c r="AV8" s="2"/>
      <c r="AW8" s="2"/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4.7856000000000005</v>
      </c>
      <c r="BH8" s="2">
        <v>0</v>
      </c>
      <c r="BI8" s="2"/>
      <c r="BJ8" s="2"/>
      <c r="BK8" s="2">
        <v>0</v>
      </c>
      <c r="BL8" s="2">
        <v>0</v>
      </c>
      <c r="BM8" s="2">
        <v>0</v>
      </c>
      <c r="BN8" s="2">
        <v>0</v>
      </c>
      <c r="BO8" s="2"/>
      <c r="BP8" s="2">
        <v>8.0000000000000004E-4</v>
      </c>
      <c r="BQ8" s="2">
        <v>0</v>
      </c>
      <c r="BR8" s="2">
        <v>0</v>
      </c>
      <c r="BS8" s="2"/>
      <c r="BT8" s="2">
        <v>0</v>
      </c>
      <c r="BU8" s="2">
        <v>0</v>
      </c>
      <c r="BV8" s="2">
        <v>0</v>
      </c>
      <c r="BW8" s="2">
        <v>0</v>
      </c>
      <c r="BX8" s="2">
        <v>1.1999999999999999E-3</v>
      </c>
      <c r="BY8" s="2"/>
      <c r="BZ8" s="24"/>
    </row>
    <row r="9" spans="1:78" s="4" customFormat="1" ht="15" thickBot="1" x14ac:dyDescent="0.35">
      <c r="A9" s="16" t="s">
        <v>140</v>
      </c>
      <c r="B9" s="18">
        <f>SUM(B4:B8)</f>
        <v>58.802199999999999</v>
      </c>
      <c r="C9" s="19">
        <f t="shared" ref="C9:BM9" si="0">SUM(C4:C8)</f>
        <v>230.0153</v>
      </c>
      <c r="D9" s="19">
        <f t="shared" si="0"/>
        <v>167.69260000000003</v>
      </c>
      <c r="E9" s="19">
        <f t="shared" si="0"/>
        <v>0.90470000000000006</v>
      </c>
      <c r="F9" s="19">
        <f t="shared" si="0"/>
        <v>63.854400000000005</v>
      </c>
      <c r="G9" s="19">
        <f t="shared" si="0"/>
        <v>4.6763999999999992</v>
      </c>
      <c r="H9" s="19">
        <f t="shared" si="0"/>
        <v>5.9274999999999993</v>
      </c>
      <c r="I9" s="19">
        <f t="shared" si="0"/>
        <v>0</v>
      </c>
      <c r="J9" s="19">
        <f t="shared" si="0"/>
        <v>1.5688</v>
      </c>
      <c r="K9" s="19">
        <f t="shared" si="0"/>
        <v>37.403600000000004</v>
      </c>
      <c r="L9" s="19">
        <f t="shared" si="0"/>
        <v>0.10769999999999999</v>
      </c>
      <c r="M9" s="19">
        <f t="shared" si="0"/>
        <v>0.51170000000000004</v>
      </c>
      <c r="N9" s="19">
        <f t="shared" si="0"/>
        <v>0.78360000000000019</v>
      </c>
      <c r="O9" s="19">
        <f t="shared" si="0"/>
        <v>2.4021999999999997</v>
      </c>
      <c r="P9" s="19">
        <f t="shared" si="0"/>
        <v>1015.5304</v>
      </c>
      <c r="Q9" s="19">
        <f t="shared" si="0"/>
        <v>14.25</v>
      </c>
      <c r="R9" s="19">
        <f t="shared" si="0"/>
        <v>15.3261</v>
      </c>
      <c r="S9" s="19">
        <f t="shared" si="0"/>
        <v>0.50009999999999999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6.5000000000000002E-2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  <c r="AG9" s="19">
        <f t="shared" si="0"/>
        <v>0</v>
      </c>
      <c r="AH9" s="19">
        <f t="shared" si="0"/>
        <v>0</v>
      </c>
      <c r="AI9" s="19">
        <f t="shared" si="0"/>
        <v>4.3700000000000003E-2</v>
      </c>
      <c r="AJ9" s="19">
        <f t="shared" si="0"/>
        <v>0</v>
      </c>
      <c r="AK9" s="19">
        <f t="shared" si="0"/>
        <v>0</v>
      </c>
      <c r="AL9" s="19">
        <f t="shared" si="0"/>
        <v>0.44729999999999998</v>
      </c>
      <c r="AM9" s="19">
        <f t="shared" si="0"/>
        <v>0</v>
      </c>
      <c r="AN9" s="19">
        <f t="shared" si="0"/>
        <v>2.9999999999999997E-4</v>
      </c>
      <c r="AO9" s="19">
        <f t="shared" si="0"/>
        <v>1E-4</v>
      </c>
      <c r="AP9" s="19">
        <f t="shared" si="0"/>
        <v>0</v>
      </c>
      <c r="AQ9" s="19">
        <f t="shared" si="0"/>
        <v>0</v>
      </c>
      <c r="AR9" s="19">
        <f t="shared" si="0"/>
        <v>0</v>
      </c>
      <c r="AS9" s="19">
        <f t="shared" si="0"/>
        <v>0</v>
      </c>
      <c r="AT9" s="19">
        <f t="shared" si="0"/>
        <v>0</v>
      </c>
      <c r="AU9" s="19">
        <f t="shared" si="0"/>
        <v>0</v>
      </c>
      <c r="AV9" s="19">
        <f t="shared" si="0"/>
        <v>0</v>
      </c>
      <c r="AW9" s="19">
        <f t="shared" si="0"/>
        <v>0.1978</v>
      </c>
      <c r="AX9" s="19">
        <f t="shared" si="0"/>
        <v>0</v>
      </c>
      <c r="AY9" s="19">
        <f t="shared" si="0"/>
        <v>0</v>
      </c>
      <c r="AZ9" s="19">
        <f t="shared" si="0"/>
        <v>0</v>
      </c>
      <c r="BA9" s="19">
        <f t="shared" si="0"/>
        <v>0</v>
      </c>
      <c r="BB9" s="19">
        <f t="shared" si="0"/>
        <v>0</v>
      </c>
      <c r="BC9" s="19">
        <f t="shared" si="0"/>
        <v>0</v>
      </c>
      <c r="BD9" s="19">
        <f t="shared" si="0"/>
        <v>0</v>
      </c>
      <c r="BE9" s="19">
        <f t="shared" si="0"/>
        <v>0</v>
      </c>
      <c r="BF9" s="19">
        <f t="shared" si="0"/>
        <v>0</v>
      </c>
      <c r="BG9" s="19">
        <f t="shared" si="0"/>
        <v>4.7856000000000005</v>
      </c>
      <c r="BH9" s="19">
        <f t="shared" si="0"/>
        <v>3.4099999999999998E-2</v>
      </c>
      <c r="BI9" s="19">
        <f t="shared" si="0"/>
        <v>0</v>
      </c>
      <c r="BJ9" s="19">
        <f t="shared" si="0"/>
        <v>0</v>
      </c>
      <c r="BK9" s="19">
        <f t="shared" si="0"/>
        <v>0</v>
      </c>
      <c r="BL9" s="19">
        <f t="shared" si="0"/>
        <v>0</v>
      </c>
      <c r="BM9" s="19">
        <f t="shared" si="0"/>
        <v>0</v>
      </c>
      <c r="BN9" s="19">
        <f t="shared" ref="BN9:BY9" si="1">SUM(BN4:BN8)</f>
        <v>0</v>
      </c>
      <c r="BO9" s="19">
        <f t="shared" si="1"/>
        <v>0</v>
      </c>
      <c r="BP9" s="19">
        <f t="shared" si="1"/>
        <v>8.0000000000000004E-4</v>
      </c>
      <c r="BQ9" s="19">
        <f t="shared" si="1"/>
        <v>0</v>
      </c>
      <c r="BR9" s="19">
        <f t="shared" si="1"/>
        <v>0</v>
      </c>
      <c r="BS9" s="19">
        <f t="shared" si="1"/>
        <v>0</v>
      </c>
      <c r="BT9" s="19">
        <f t="shared" si="1"/>
        <v>0</v>
      </c>
      <c r="BU9" s="19">
        <f t="shared" si="1"/>
        <v>0</v>
      </c>
      <c r="BV9" s="19">
        <f t="shared" si="1"/>
        <v>0</v>
      </c>
      <c r="BW9" s="19">
        <f t="shared" si="1"/>
        <v>0</v>
      </c>
      <c r="BX9" s="19">
        <f t="shared" si="1"/>
        <v>4.6100000000000002E-2</v>
      </c>
      <c r="BY9" s="19">
        <f t="shared" si="1"/>
        <v>0</v>
      </c>
      <c r="BZ9" s="25"/>
    </row>
    <row r="10" spans="1:78" ht="15" thickBot="1" x14ac:dyDescent="0.35">
      <c r="A10" s="27" t="s">
        <v>131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4"/>
    </row>
    <row r="11" spans="1:78" x14ac:dyDescent="0.3">
      <c r="A11" s="22" t="s">
        <v>75</v>
      </c>
      <c r="B11" s="10">
        <v>4.4134999999999991</v>
      </c>
      <c r="C11" s="3">
        <v>24.9497</v>
      </c>
      <c r="D11" s="3">
        <v>10.9703</v>
      </c>
      <c r="E11" s="3">
        <v>2.0899999999999998E-2</v>
      </c>
      <c r="F11" s="3">
        <v>8.1280999999999999</v>
      </c>
      <c r="G11" s="3">
        <v>0.64119999999999999</v>
      </c>
      <c r="H11" s="3">
        <v>0.25469999999999998</v>
      </c>
      <c r="I11" s="3"/>
      <c r="J11" s="3"/>
      <c r="K11" s="3">
        <v>6.0556000000000001</v>
      </c>
      <c r="L11" s="3"/>
      <c r="M11" s="3">
        <v>5.1900000000000002E-2</v>
      </c>
      <c r="N11" s="3"/>
      <c r="O11" s="3">
        <v>0.35110000000000002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>
        <v>2.9600000000000001E-2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24"/>
    </row>
    <row r="12" spans="1:78" x14ac:dyDescent="0.3">
      <c r="A12" s="14" t="s">
        <v>38</v>
      </c>
      <c r="B12" s="11">
        <v>29.31089999999999</v>
      </c>
      <c r="C12" s="1">
        <v>164.09769999999997</v>
      </c>
      <c r="D12" s="1">
        <v>25.095100000000002</v>
      </c>
      <c r="E12" s="1">
        <v>0.73939999999999995</v>
      </c>
      <c r="F12" s="1">
        <v>156.79670000000002</v>
      </c>
      <c r="G12" s="1">
        <v>5.1971999999999996</v>
      </c>
      <c r="H12" s="1">
        <v>18.127800000000001</v>
      </c>
      <c r="I12" s="1"/>
      <c r="J12" s="1"/>
      <c r="K12" s="1">
        <v>121.06079999999999</v>
      </c>
      <c r="L12" s="1"/>
      <c r="M12" s="1">
        <v>1.8682000000000003</v>
      </c>
      <c r="N12" s="1"/>
      <c r="O12" s="1">
        <v>2.5833000000000004</v>
      </c>
      <c r="P12" s="1">
        <v>696.0027</v>
      </c>
      <c r="Q12" s="1">
        <v>1457.4717999999998</v>
      </c>
      <c r="R12" s="1">
        <v>3.7566000000000002</v>
      </c>
      <c r="S12" s="1">
        <v>0.10289999999999999</v>
      </c>
      <c r="T12" s="1"/>
      <c r="U12" s="1"/>
      <c r="V12" s="1"/>
      <c r="W12" s="1"/>
      <c r="X12" s="1"/>
      <c r="Y12" s="1">
        <v>0</v>
      </c>
      <c r="Z12" s="1"/>
      <c r="AA12" s="1">
        <v>0</v>
      </c>
      <c r="AB12" s="1"/>
      <c r="AC12" s="1"/>
      <c r="AD12" s="1"/>
      <c r="AE12" s="1"/>
      <c r="AF12" s="1"/>
      <c r="AG12" s="1"/>
      <c r="AH12" s="1"/>
      <c r="AI12" s="1">
        <v>0</v>
      </c>
      <c r="AJ12" s="1"/>
      <c r="AK12" s="1"/>
      <c r="AL12" s="1">
        <v>5.7700000000000001E-2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>
        <v>0</v>
      </c>
      <c r="AY12" s="1"/>
      <c r="AZ12" s="1"/>
      <c r="BA12" s="1"/>
      <c r="BB12" s="1"/>
      <c r="BC12" s="1"/>
      <c r="BD12" s="1">
        <v>0</v>
      </c>
      <c r="BE12" s="1"/>
      <c r="BF12" s="1"/>
      <c r="BG12" s="1"/>
      <c r="BH12" s="1">
        <v>0</v>
      </c>
      <c r="BI12" s="1"/>
      <c r="BJ12" s="1"/>
      <c r="BK12" s="1"/>
      <c r="BL12" s="1"/>
      <c r="BM12" s="1"/>
      <c r="BN12" s="1"/>
      <c r="BO12" s="1"/>
      <c r="BP12" s="1">
        <v>0</v>
      </c>
      <c r="BQ12" s="1"/>
      <c r="BR12" s="1"/>
      <c r="BS12" s="1"/>
      <c r="BT12" s="1"/>
      <c r="BU12" s="1"/>
      <c r="BV12" s="1"/>
      <c r="BW12" s="1"/>
      <c r="BX12" s="1">
        <v>0</v>
      </c>
      <c r="BY12" s="1"/>
      <c r="BZ12" s="24"/>
    </row>
    <row r="13" spans="1:78" x14ac:dyDescent="0.3">
      <c r="A13" s="14" t="s">
        <v>39</v>
      </c>
      <c r="B13" s="11">
        <v>15.807599999999995</v>
      </c>
      <c r="C13" s="1">
        <v>85.37769999999999</v>
      </c>
      <c r="D13" s="1">
        <v>27.968600000000002</v>
      </c>
      <c r="E13" s="1">
        <v>2.7399999999999997E-2</v>
      </c>
      <c r="F13" s="1">
        <v>45.3718</v>
      </c>
      <c r="G13" s="1">
        <v>6.0763999999999996</v>
      </c>
      <c r="H13" s="1">
        <v>5.9630000000000001</v>
      </c>
      <c r="I13" s="1"/>
      <c r="J13" s="1">
        <v>6.3282999999999996</v>
      </c>
      <c r="K13" s="1">
        <v>23.851300000000005</v>
      </c>
      <c r="L13" s="1">
        <v>0.1338</v>
      </c>
      <c r="M13" s="1">
        <v>0.51</v>
      </c>
      <c r="N13" s="1">
        <v>5.0888</v>
      </c>
      <c r="O13" s="1"/>
      <c r="P13" s="1">
        <v>26.119800000000001</v>
      </c>
      <c r="Q13" s="1">
        <v>1.1391000000000002</v>
      </c>
      <c r="R13" s="1">
        <v>5.3738999999999999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v>4.9283999999999999</v>
      </c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24"/>
    </row>
    <row r="14" spans="1:78" x14ac:dyDescent="0.3">
      <c r="A14" s="14" t="s">
        <v>35</v>
      </c>
      <c r="B14" s="11">
        <v>126.61489999999999</v>
      </c>
      <c r="C14" s="1">
        <v>632.83199999999988</v>
      </c>
      <c r="D14" s="1">
        <v>201.2399999999999</v>
      </c>
      <c r="E14" s="1">
        <v>2.038599999999998</v>
      </c>
      <c r="F14" s="1">
        <v>225.10739999999996</v>
      </c>
      <c r="G14" s="1">
        <v>10.932099999999995</v>
      </c>
      <c r="H14" s="1">
        <v>9.5000000000000001E-2</v>
      </c>
      <c r="I14" s="1"/>
      <c r="J14" s="1">
        <v>93.529000000000011</v>
      </c>
      <c r="K14" s="1"/>
      <c r="L14" s="1">
        <v>3.1135000000000002</v>
      </c>
      <c r="M14" s="1"/>
      <c r="N14" s="1">
        <v>3.8530000000000002</v>
      </c>
      <c r="O14" s="1"/>
      <c r="P14" s="1">
        <v>2282.3541000000009</v>
      </c>
      <c r="Q14" s="1">
        <v>1838.0963999999992</v>
      </c>
      <c r="R14" s="1">
        <v>23.315999999999999</v>
      </c>
      <c r="S14" s="1">
        <v>1.32</v>
      </c>
      <c r="T14" s="1"/>
      <c r="U14" s="1"/>
      <c r="V14" s="1"/>
      <c r="W14" s="1"/>
      <c r="X14" s="1"/>
      <c r="Y14" s="1">
        <v>1.758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>
        <v>0.18099999999999999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>
        <v>0</v>
      </c>
      <c r="AY14" s="1"/>
      <c r="AZ14" s="1"/>
      <c r="BA14" s="1"/>
      <c r="BB14" s="1"/>
      <c r="BC14" s="1"/>
      <c r="BD14" s="1">
        <v>0</v>
      </c>
      <c r="BE14" s="1"/>
      <c r="BF14" s="1"/>
      <c r="BG14" s="1">
        <v>45.895000000000003</v>
      </c>
      <c r="BH14" s="1">
        <v>0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>
        <v>6.6299999999999998E-2</v>
      </c>
      <c r="BY14" s="1"/>
      <c r="BZ14" s="24"/>
    </row>
    <row r="15" spans="1:78" x14ac:dyDescent="0.3">
      <c r="A15" s="14" t="s">
        <v>42</v>
      </c>
      <c r="B15" s="11">
        <v>13.076500000000001</v>
      </c>
      <c r="C15" s="1">
        <v>36.78840000000001</v>
      </c>
      <c r="D15" s="1">
        <v>10.048100000000002</v>
      </c>
      <c r="E15" s="1">
        <v>0.1168</v>
      </c>
      <c r="F15" s="1">
        <v>9.9651999999999994</v>
      </c>
      <c r="G15" s="1">
        <v>1.6969000000000001</v>
      </c>
      <c r="H15" s="1">
        <v>4.1999000000000004</v>
      </c>
      <c r="I15" s="1"/>
      <c r="J15" s="1">
        <v>2.3881999999999994</v>
      </c>
      <c r="K15" s="1"/>
      <c r="L15" s="1">
        <v>0.18039999999999995</v>
      </c>
      <c r="M15" s="1"/>
      <c r="N15" s="1">
        <v>1.2241999999999997</v>
      </c>
      <c r="O15" s="1"/>
      <c r="P15" s="1">
        <v>13.273099999999999</v>
      </c>
      <c r="Q15" s="1">
        <v>4.6191999999999993</v>
      </c>
      <c r="R15" s="1">
        <v>8.9999999999999998E-4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>
        <v>1.4E-3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>
        <v>0.26400000000000001</v>
      </c>
      <c r="BH15" s="1"/>
      <c r="BI15" s="1"/>
      <c r="BJ15" s="1"/>
      <c r="BK15" s="1"/>
      <c r="BL15" s="1"/>
      <c r="BM15" s="1"/>
      <c r="BN15" s="1"/>
      <c r="BO15" s="1"/>
      <c r="BP15" s="1">
        <v>0</v>
      </c>
      <c r="BQ15" s="1"/>
      <c r="BR15" s="1"/>
      <c r="BS15" s="1"/>
      <c r="BT15" s="1"/>
      <c r="BU15" s="1"/>
      <c r="BV15" s="1"/>
      <c r="BW15" s="1"/>
      <c r="BX15" s="1">
        <v>1.6000000000000001E-3</v>
      </c>
      <c r="BY15" s="1"/>
      <c r="BZ15" s="24"/>
    </row>
    <row r="16" spans="1:78" x14ac:dyDescent="0.3">
      <c r="A16" s="14" t="s">
        <v>62</v>
      </c>
      <c r="B16" s="11">
        <v>50.365299999999984</v>
      </c>
      <c r="C16" s="1">
        <v>329.80699999999996</v>
      </c>
      <c r="D16" s="1">
        <v>65.607300000000009</v>
      </c>
      <c r="E16" s="1">
        <v>0.48810000000000003</v>
      </c>
      <c r="F16" s="1">
        <v>109.25449999999999</v>
      </c>
      <c r="G16" s="1">
        <v>5.2926999999999982</v>
      </c>
      <c r="H16" s="1">
        <v>89.039599999999993</v>
      </c>
      <c r="I16" s="1"/>
      <c r="J16" s="1">
        <v>1.9564999999999997</v>
      </c>
      <c r="K16" s="1">
        <v>8.9970999999999997</v>
      </c>
      <c r="L16" s="1">
        <v>0.3972</v>
      </c>
      <c r="M16" s="1">
        <v>0.30020000000000002</v>
      </c>
      <c r="N16" s="1">
        <v>1.4403000000000004</v>
      </c>
      <c r="O16" s="1">
        <v>2.2290000000000001</v>
      </c>
      <c r="P16" s="1">
        <v>921.48859999999991</v>
      </c>
      <c r="Q16" s="1">
        <v>799.24590000000001</v>
      </c>
      <c r="R16" s="1">
        <v>3.9855999999999998</v>
      </c>
      <c r="S16" s="1">
        <v>0.19400000000000001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v>9.1999999999999998E-3</v>
      </c>
      <c r="AJ16" s="1"/>
      <c r="AK16" s="1"/>
      <c r="AL16" s="1">
        <v>0.1313</v>
      </c>
      <c r="AM16" s="1"/>
      <c r="AN16" s="1"/>
      <c r="AO16" s="1"/>
      <c r="AP16" s="1"/>
      <c r="AQ16" s="1"/>
      <c r="AR16" s="1"/>
      <c r="AS16" s="1"/>
      <c r="AT16" s="1"/>
      <c r="AU16" s="1"/>
      <c r="AV16" s="1">
        <v>3.9151000000000002</v>
      </c>
      <c r="AW16" s="1"/>
      <c r="AX16" s="1"/>
      <c r="AY16" s="1"/>
      <c r="AZ16" s="1"/>
      <c r="BA16" s="1"/>
      <c r="BB16" s="1"/>
      <c r="BC16" s="1"/>
      <c r="BD16" s="1">
        <v>2.0000000000000001E-4</v>
      </c>
      <c r="BE16" s="1"/>
      <c r="BF16" s="1"/>
      <c r="BG16" s="1"/>
      <c r="BH16" s="1">
        <v>4.4999999999999997E-3</v>
      </c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>
        <v>5.4999999999999997E-3</v>
      </c>
      <c r="BY16" s="1"/>
      <c r="BZ16" s="24"/>
    </row>
    <row r="17" spans="1:78" x14ac:dyDescent="0.3">
      <c r="A17" s="14" t="s">
        <v>74</v>
      </c>
      <c r="B17" s="11">
        <v>14.224500000000001</v>
      </c>
      <c r="C17" s="1">
        <v>1.5265</v>
      </c>
      <c r="D17" s="1">
        <v>4.1476999999999995</v>
      </c>
      <c r="E17" s="1">
        <v>1.2699999999999999E-2</v>
      </c>
      <c r="F17" s="1">
        <v>6.72</v>
      </c>
      <c r="G17" s="1">
        <v>0.32350000000000001</v>
      </c>
      <c r="H17" s="1">
        <v>0.36730000000000002</v>
      </c>
      <c r="I17" s="1"/>
      <c r="J17" s="1"/>
      <c r="K17" s="1">
        <v>0.80059999999999998</v>
      </c>
      <c r="L17" s="1"/>
      <c r="M17" s="1">
        <v>6.4900000000000013E-2</v>
      </c>
      <c r="N17" s="1">
        <v>3.1E-2</v>
      </c>
      <c r="O17" s="1">
        <v>0.14199999999999999</v>
      </c>
      <c r="P17" s="1">
        <v>9.5294999999999987</v>
      </c>
      <c r="Q17" s="1"/>
      <c r="R17" s="1">
        <v>4.4000000000000003E-3</v>
      </c>
      <c r="S17" s="1">
        <v>1.2799999999999999E-2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>
        <v>0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24"/>
    </row>
    <row r="18" spans="1:78" ht="15" thickBot="1" x14ac:dyDescent="0.35">
      <c r="A18" s="15" t="s">
        <v>67</v>
      </c>
      <c r="B18" s="12">
        <v>9.3870000000000022</v>
      </c>
      <c r="C18" s="2">
        <v>35.677100000000003</v>
      </c>
      <c r="D18" s="2">
        <v>5.5150000000000006</v>
      </c>
      <c r="E18" s="2">
        <v>8.09E-2</v>
      </c>
      <c r="F18" s="2">
        <v>9.2482999999999986</v>
      </c>
      <c r="G18" s="2">
        <v>0.41300000000000003</v>
      </c>
      <c r="H18" s="2">
        <v>6.3946000000000005</v>
      </c>
      <c r="I18" s="2">
        <v>2.35E-2</v>
      </c>
      <c r="J18" s="2">
        <v>1.84E-2</v>
      </c>
      <c r="K18" s="2"/>
      <c r="L18" s="2">
        <v>2.3E-3</v>
      </c>
      <c r="M18" s="2"/>
      <c r="N18" s="2">
        <v>1.5900000000000001E-2</v>
      </c>
      <c r="O18" s="2"/>
      <c r="P18" s="2">
        <v>288.35760000000005</v>
      </c>
      <c r="Q18" s="2">
        <v>64.2</v>
      </c>
      <c r="R18" s="2">
        <v>3.5407999999999999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>
        <v>3.0000000000000003E-4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4"/>
    </row>
    <row r="19" spans="1:78" s="4" customFormat="1" ht="15" thickBot="1" x14ac:dyDescent="0.35">
      <c r="A19" s="16" t="s">
        <v>140</v>
      </c>
      <c r="B19" s="18">
        <f>SUM(B11:B18)</f>
        <v>263.2002</v>
      </c>
      <c r="C19" s="19">
        <f t="shared" ref="C19:BM19" si="2">SUM(C11:C18)</f>
        <v>1311.0560999999998</v>
      </c>
      <c r="D19" s="19">
        <f t="shared" si="2"/>
        <v>350.59209999999985</v>
      </c>
      <c r="E19" s="19">
        <f t="shared" si="2"/>
        <v>3.5247999999999986</v>
      </c>
      <c r="F19" s="19">
        <f t="shared" si="2"/>
        <v>570.59199999999998</v>
      </c>
      <c r="G19" s="19">
        <f t="shared" si="2"/>
        <v>30.572999999999993</v>
      </c>
      <c r="H19" s="19">
        <f t="shared" si="2"/>
        <v>124.44189999999999</v>
      </c>
      <c r="I19" s="19">
        <f t="shared" si="2"/>
        <v>2.35E-2</v>
      </c>
      <c r="J19" s="19">
        <f t="shared" si="2"/>
        <v>104.22040000000001</v>
      </c>
      <c r="K19" s="19">
        <f t="shared" si="2"/>
        <v>160.76539999999997</v>
      </c>
      <c r="L19" s="19">
        <f t="shared" si="2"/>
        <v>3.8272000000000004</v>
      </c>
      <c r="M19" s="19">
        <f t="shared" si="2"/>
        <v>2.7952000000000008</v>
      </c>
      <c r="N19" s="19">
        <f t="shared" si="2"/>
        <v>11.653200000000002</v>
      </c>
      <c r="O19" s="19">
        <f t="shared" si="2"/>
        <v>5.3054000000000014</v>
      </c>
      <c r="P19" s="19">
        <f t="shared" si="2"/>
        <v>4237.1254000000008</v>
      </c>
      <c r="Q19" s="19">
        <f t="shared" si="2"/>
        <v>4164.7723999999989</v>
      </c>
      <c r="R19" s="19">
        <f t="shared" si="2"/>
        <v>39.978199999999994</v>
      </c>
      <c r="S19" s="19">
        <f t="shared" si="2"/>
        <v>1.6296999999999999</v>
      </c>
      <c r="T19" s="19">
        <f t="shared" si="2"/>
        <v>0</v>
      </c>
      <c r="U19" s="19">
        <f t="shared" si="2"/>
        <v>0</v>
      </c>
      <c r="V19" s="19">
        <f t="shared" si="2"/>
        <v>0</v>
      </c>
      <c r="W19" s="19">
        <f t="shared" si="2"/>
        <v>0</v>
      </c>
      <c r="X19" s="19">
        <f t="shared" si="2"/>
        <v>0</v>
      </c>
      <c r="Y19" s="19">
        <f t="shared" si="2"/>
        <v>1.758</v>
      </c>
      <c r="Z19" s="19">
        <f t="shared" si="2"/>
        <v>0</v>
      </c>
      <c r="AA19" s="19">
        <f t="shared" si="2"/>
        <v>0</v>
      </c>
      <c r="AB19" s="19">
        <f t="shared" si="2"/>
        <v>0</v>
      </c>
      <c r="AC19" s="19">
        <f t="shared" si="2"/>
        <v>0</v>
      </c>
      <c r="AD19" s="19">
        <f t="shared" si="2"/>
        <v>0</v>
      </c>
      <c r="AE19" s="19">
        <f t="shared" si="2"/>
        <v>0</v>
      </c>
      <c r="AF19" s="19">
        <f t="shared" si="2"/>
        <v>0</v>
      </c>
      <c r="AG19" s="19">
        <f t="shared" si="2"/>
        <v>0</v>
      </c>
      <c r="AH19" s="19">
        <f t="shared" si="2"/>
        <v>0</v>
      </c>
      <c r="AI19" s="19">
        <f t="shared" si="2"/>
        <v>9.1999999999999998E-3</v>
      </c>
      <c r="AJ19" s="19">
        <f t="shared" si="2"/>
        <v>0</v>
      </c>
      <c r="AK19" s="19">
        <f t="shared" si="2"/>
        <v>0</v>
      </c>
      <c r="AL19" s="19">
        <f t="shared" si="2"/>
        <v>0.40100000000000002</v>
      </c>
      <c r="AM19" s="19">
        <f t="shared" si="2"/>
        <v>0</v>
      </c>
      <c r="AN19" s="19">
        <f t="shared" si="2"/>
        <v>3.0000000000000003E-4</v>
      </c>
      <c r="AO19" s="19">
        <f t="shared" si="2"/>
        <v>0</v>
      </c>
      <c r="AP19" s="19">
        <f t="shared" si="2"/>
        <v>0</v>
      </c>
      <c r="AQ19" s="19">
        <f t="shared" si="2"/>
        <v>0</v>
      </c>
      <c r="AR19" s="19">
        <f t="shared" si="2"/>
        <v>0</v>
      </c>
      <c r="AS19" s="19">
        <f t="shared" si="2"/>
        <v>0</v>
      </c>
      <c r="AT19" s="19">
        <f t="shared" si="2"/>
        <v>0</v>
      </c>
      <c r="AU19" s="19">
        <f t="shared" si="2"/>
        <v>0</v>
      </c>
      <c r="AV19" s="19">
        <f t="shared" si="2"/>
        <v>3.9151000000000002</v>
      </c>
      <c r="AW19" s="19">
        <f t="shared" si="2"/>
        <v>0</v>
      </c>
      <c r="AX19" s="19">
        <f t="shared" si="2"/>
        <v>0</v>
      </c>
      <c r="AY19" s="19">
        <f t="shared" si="2"/>
        <v>0</v>
      </c>
      <c r="AZ19" s="19">
        <f t="shared" si="2"/>
        <v>0</v>
      </c>
      <c r="BA19" s="19">
        <f t="shared" si="2"/>
        <v>0</v>
      </c>
      <c r="BB19" s="19">
        <f t="shared" si="2"/>
        <v>0</v>
      </c>
      <c r="BC19" s="19">
        <f t="shared" si="2"/>
        <v>0</v>
      </c>
      <c r="BD19" s="19">
        <f t="shared" si="2"/>
        <v>2.0000000000000001E-4</v>
      </c>
      <c r="BE19" s="19">
        <f t="shared" si="2"/>
        <v>0</v>
      </c>
      <c r="BF19" s="19">
        <f t="shared" si="2"/>
        <v>0</v>
      </c>
      <c r="BG19" s="19">
        <f t="shared" si="2"/>
        <v>51.087400000000009</v>
      </c>
      <c r="BH19" s="19">
        <f t="shared" si="2"/>
        <v>4.4999999999999997E-3</v>
      </c>
      <c r="BI19" s="19">
        <f t="shared" si="2"/>
        <v>0</v>
      </c>
      <c r="BJ19" s="19">
        <f t="shared" si="2"/>
        <v>0</v>
      </c>
      <c r="BK19" s="19">
        <f t="shared" si="2"/>
        <v>0</v>
      </c>
      <c r="BL19" s="19">
        <f t="shared" si="2"/>
        <v>0</v>
      </c>
      <c r="BM19" s="19">
        <f t="shared" si="2"/>
        <v>0</v>
      </c>
      <c r="BN19" s="19">
        <f t="shared" ref="BN19:BY19" si="3">SUM(BN11:BN18)</f>
        <v>0</v>
      </c>
      <c r="BO19" s="19">
        <f t="shared" si="3"/>
        <v>0</v>
      </c>
      <c r="BP19" s="19">
        <f t="shared" si="3"/>
        <v>0</v>
      </c>
      <c r="BQ19" s="19">
        <f t="shared" si="3"/>
        <v>0</v>
      </c>
      <c r="BR19" s="19">
        <f t="shared" si="3"/>
        <v>0</v>
      </c>
      <c r="BS19" s="19">
        <f t="shared" si="3"/>
        <v>0</v>
      </c>
      <c r="BT19" s="19">
        <f t="shared" si="3"/>
        <v>0</v>
      </c>
      <c r="BU19" s="19">
        <f t="shared" si="3"/>
        <v>0</v>
      </c>
      <c r="BV19" s="19">
        <f t="shared" si="3"/>
        <v>0</v>
      </c>
      <c r="BW19" s="19">
        <f t="shared" si="3"/>
        <v>0</v>
      </c>
      <c r="BX19" s="19">
        <f t="shared" si="3"/>
        <v>7.3400000000000007E-2</v>
      </c>
      <c r="BY19" s="19">
        <f t="shared" si="3"/>
        <v>0</v>
      </c>
      <c r="BZ19" s="25"/>
    </row>
    <row r="20" spans="1:78" ht="15" thickBot="1" x14ac:dyDescent="0.35">
      <c r="A20" s="27" t="s">
        <v>132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4"/>
    </row>
    <row r="21" spans="1:78" x14ac:dyDescent="0.3">
      <c r="A21" s="22" t="s">
        <v>53</v>
      </c>
      <c r="B21" s="10">
        <v>121.7653</v>
      </c>
      <c r="C21" s="3">
        <v>1079.1726999999998</v>
      </c>
      <c r="D21" s="3">
        <v>223.94359999999995</v>
      </c>
      <c r="E21" s="3">
        <v>1.5999000000000001</v>
      </c>
      <c r="F21" s="3">
        <v>155.76759999999999</v>
      </c>
      <c r="G21" s="3">
        <v>5.0230999999999986</v>
      </c>
      <c r="H21" s="3">
        <v>3.8189000000000002</v>
      </c>
      <c r="I21" s="3"/>
      <c r="J21" s="3"/>
      <c r="K21" s="3">
        <v>125.2423</v>
      </c>
      <c r="L21" s="3"/>
      <c r="M21" s="3">
        <v>0.1673</v>
      </c>
      <c r="N21" s="3"/>
      <c r="O21" s="3">
        <v>1.0734999999999999</v>
      </c>
      <c r="P21" s="3">
        <v>494.49709999999988</v>
      </c>
      <c r="Q21" s="3">
        <v>279.1062</v>
      </c>
      <c r="R21" s="3">
        <v>15.4977</v>
      </c>
      <c r="S21" s="3"/>
      <c r="T21" s="3"/>
      <c r="U21" s="3"/>
      <c r="V21" s="3"/>
      <c r="W21" s="3">
        <v>4.3E-3</v>
      </c>
      <c r="X21" s="3"/>
      <c r="Y21" s="3">
        <v>2.0999999999999999E-3</v>
      </c>
      <c r="Z21" s="3"/>
      <c r="AA21" s="3"/>
      <c r="AB21" s="3"/>
      <c r="AC21" s="3"/>
      <c r="AD21" s="3"/>
      <c r="AE21" s="3"/>
      <c r="AF21" s="3"/>
      <c r="AG21" s="3"/>
      <c r="AH21" s="3"/>
      <c r="AI21" s="3">
        <v>2.8E-3</v>
      </c>
      <c r="AJ21" s="3"/>
      <c r="AK21" s="3"/>
      <c r="AL21" s="3">
        <v>7.4099999999999999E-2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>
        <v>8.9999999999999998E-4</v>
      </c>
      <c r="AY21" s="3"/>
      <c r="AZ21" s="3"/>
      <c r="BA21" s="3"/>
      <c r="BB21" s="3"/>
      <c r="BC21" s="3"/>
      <c r="BD21" s="3"/>
      <c r="BE21" s="3"/>
      <c r="BF21" s="3"/>
      <c r="BG21" s="3"/>
      <c r="BH21" s="3">
        <v>7.3000000000000001E-3</v>
      </c>
      <c r="BI21" s="3"/>
      <c r="BJ21" s="3"/>
      <c r="BK21" s="3"/>
      <c r="BL21" s="3"/>
      <c r="BM21" s="3"/>
      <c r="BN21" s="3"/>
      <c r="BO21" s="3"/>
      <c r="BP21" s="3">
        <v>1.4E-3</v>
      </c>
      <c r="BQ21" s="3"/>
      <c r="BR21" s="3"/>
      <c r="BS21" s="3"/>
      <c r="BT21" s="3"/>
      <c r="BU21" s="3"/>
      <c r="BV21" s="3"/>
      <c r="BW21" s="3"/>
      <c r="BX21" s="3">
        <v>1.5099999999999999E-2</v>
      </c>
      <c r="BY21" s="3"/>
      <c r="BZ21" s="24"/>
    </row>
    <row r="22" spans="1:78" x14ac:dyDescent="0.3">
      <c r="A22" s="14" t="s">
        <v>52</v>
      </c>
      <c r="B22" s="11">
        <v>9.0107999999999997</v>
      </c>
      <c r="C22" s="1">
        <v>27.028899999999997</v>
      </c>
      <c r="D22" s="1">
        <v>9.3788000000000018</v>
      </c>
      <c r="E22" s="1">
        <v>6.7099999999999993E-2</v>
      </c>
      <c r="F22" s="1">
        <v>13.990600000000002</v>
      </c>
      <c r="G22" s="1">
        <v>1.5421</v>
      </c>
      <c r="H22" s="1">
        <v>6.4244000000000012</v>
      </c>
      <c r="I22" s="1"/>
      <c r="J22" s="1"/>
      <c r="K22" s="1">
        <v>4.3389999999999995</v>
      </c>
      <c r="L22" s="1"/>
      <c r="M22" s="1">
        <v>0.26169999999999993</v>
      </c>
      <c r="N22" s="1"/>
      <c r="O22" s="1">
        <v>1.1335000000000002</v>
      </c>
      <c r="P22" s="1">
        <v>71.211399999999983</v>
      </c>
      <c r="Q22" s="1">
        <v>38.6905</v>
      </c>
      <c r="R22" s="1">
        <v>0.34739999999999999</v>
      </c>
      <c r="S22" s="1">
        <v>1.8200000000000001E-2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>
        <v>0</v>
      </c>
      <c r="AJ22" s="1"/>
      <c r="AK22" s="1"/>
      <c r="AL22" s="1">
        <v>1E-3</v>
      </c>
      <c r="AM22" s="1"/>
      <c r="AN22" s="1"/>
      <c r="AO22" s="1"/>
      <c r="AP22" s="1"/>
      <c r="AQ22" s="1"/>
      <c r="AR22" s="1"/>
      <c r="AS22" s="1"/>
      <c r="AT22" s="1">
        <v>0</v>
      </c>
      <c r="AU22" s="1"/>
      <c r="AV22" s="1"/>
      <c r="AW22" s="1"/>
      <c r="AX22" s="1">
        <v>0</v>
      </c>
      <c r="AY22" s="1"/>
      <c r="AZ22" s="1"/>
      <c r="BA22" s="1"/>
      <c r="BB22" s="1"/>
      <c r="BC22" s="1"/>
      <c r="BD22" s="1">
        <v>0</v>
      </c>
      <c r="BE22" s="1"/>
      <c r="BF22" s="1"/>
      <c r="BG22" s="1"/>
      <c r="BH22" s="1">
        <v>0</v>
      </c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>
        <v>2.9999999999999997E-4</v>
      </c>
      <c r="BY22" s="1"/>
      <c r="BZ22" s="24"/>
    </row>
    <row r="23" spans="1:78" x14ac:dyDescent="0.3">
      <c r="A23" s="14" t="s">
        <v>49</v>
      </c>
      <c r="B23" s="11">
        <v>13.468500000000002</v>
      </c>
      <c r="C23" s="1">
        <v>72.496199999999988</v>
      </c>
      <c r="D23" s="1">
        <v>18.832900000000002</v>
      </c>
      <c r="E23" s="1">
        <v>0.56850000000000001</v>
      </c>
      <c r="F23" s="1">
        <v>13.7422</v>
      </c>
      <c r="G23" s="1">
        <v>1.3733</v>
      </c>
      <c r="H23" s="1">
        <v>2.5522</v>
      </c>
      <c r="I23" s="1"/>
      <c r="J23" s="1"/>
      <c r="K23" s="1">
        <v>7.7623999999999995</v>
      </c>
      <c r="L23" s="1"/>
      <c r="M23" s="1">
        <v>0.18309999999999998</v>
      </c>
      <c r="N23" s="1">
        <v>0.76200000000000001</v>
      </c>
      <c r="O23" s="1"/>
      <c r="P23" s="1">
        <v>191.72620000000001</v>
      </c>
      <c r="Q23" s="1"/>
      <c r="R23" s="1">
        <v>7.7366999999999999</v>
      </c>
      <c r="S23" s="1">
        <v>0.14019999999999999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>
        <v>5.3999999999999999E-2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24"/>
    </row>
    <row r="24" spans="1:78" x14ac:dyDescent="0.3">
      <c r="A24" s="14" t="s">
        <v>116</v>
      </c>
      <c r="B24" s="11">
        <v>1.8642000000000001</v>
      </c>
      <c r="C24" s="1">
        <v>16.084499999999998</v>
      </c>
      <c r="D24" s="1">
        <v>3.5435000000000003</v>
      </c>
      <c r="E24" s="1">
        <v>3.4099999999999998E-2</v>
      </c>
      <c r="F24" s="1">
        <v>7.1309999999999993</v>
      </c>
      <c r="G24" s="1">
        <v>1.2326000000000001</v>
      </c>
      <c r="H24" s="1">
        <v>0.44600000000000001</v>
      </c>
      <c r="I24" s="1"/>
      <c r="J24" s="1"/>
      <c r="K24" s="1"/>
      <c r="L24" s="1"/>
      <c r="M24" s="1"/>
      <c r="N24" s="1"/>
      <c r="O24" s="1">
        <v>0.88050000000000006</v>
      </c>
      <c r="P24" s="1"/>
      <c r="Q24" s="1">
        <v>4.1970000000000001</v>
      </c>
      <c r="R24" s="1"/>
      <c r="S24" s="1">
        <v>2.4500000000000001E-2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24"/>
    </row>
    <row r="25" spans="1:78" x14ac:dyDescent="0.3">
      <c r="A25" s="14" t="s">
        <v>90</v>
      </c>
      <c r="B25" s="11">
        <v>8.1979000000000006</v>
      </c>
      <c r="C25" s="1">
        <v>2.4870000000000001</v>
      </c>
      <c r="D25" s="1">
        <v>11.7536</v>
      </c>
      <c r="E25" s="1">
        <v>2.2000000000000001E-3</v>
      </c>
      <c r="F25" s="1">
        <v>15.613</v>
      </c>
      <c r="G25" s="1">
        <v>0.95299999999999996</v>
      </c>
      <c r="H25" s="1"/>
      <c r="I25" s="1"/>
      <c r="J25" s="1"/>
      <c r="K25" s="1"/>
      <c r="L25" s="1"/>
      <c r="M25" s="1"/>
      <c r="N25" s="1"/>
      <c r="O25" s="1"/>
      <c r="P25" s="1">
        <v>0.255</v>
      </c>
      <c r="Q25" s="1"/>
      <c r="R25" s="1"/>
      <c r="S25" s="1">
        <v>5.3999999999999999E-2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24"/>
    </row>
    <row r="26" spans="1:78" x14ac:dyDescent="0.3">
      <c r="A26" s="14" t="s">
        <v>47</v>
      </c>
      <c r="B26" s="11">
        <v>1.1086</v>
      </c>
      <c r="C26" s="1">
        <v>10.4527</v>
      </c>
      <c r="D26" s="1">
        <v>8.1500000000000003E-2</v>
      </c>
      <c r="E26" s="1">
        <v>0</v>
      </c>
      <c r="F26" s="1">
        <v>1.9699</v>
      </c>
      <c r="G26" s="1">
        <v>0.2225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24"/>
    </row>
    <row r="27" spans="1:78" ht="15" thickBot="1" x14ac:dyDescent="0.35">
      <c r="A27" s="15" t="s">
        <v>77</v>
      </c>
      <c r="B27" s="12">
        <v>12.202699999999998</v>
      </c>
      <c r="C27" s="2">
        <v>89.72240000000005</v>
      </c>
      <c r="D27" s="2">
        <v>12.514899999999999</v>
      </c>
      <c r="E27" s="2">
        <v>2.6999999999999993E-2</v>
      </c>
      <c r="F27" s="2">
        <v>34.699700000000014</v>
      </c>
      <c r="G27" s="2">
        <v>2.2936000000000001</v>
      </c>
      <c r="H27" s="2">
        <v>4.2321</v>
      </c>
      <c r="I27" s="2"/>
      <c r="J27" s="2"/>
      <c r="K27" s="2">
        <v>19.841799999999999</v>
      </c>
      <c r="L27" s="2"/>
      <c r="M27" s="2">
        <v>0.13120000000000001</v>
      </c>
      <c r="N27" s="2"/>
      <c r="O27" s="2">
        <v>1.3684000000000003</v>
      </c>
      <c r="P27" s="2"/>
      <c r="Q27" s="2"/>
      <c r="R27" s="2">
        <v>0</v>
      </c>
      <c r="S27" s="2">
        <v>0.2145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0</v>
      </c>
      <c r="AJ27" s="2"/>
      <c r="AK27" s="2"/>
      <c r="AL27" s="2">
        <v>8.0000000000000004E-4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>
        <v>0</v>
      </c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>
        <v>0</v>
      </c>
      <c r="BY27" s="2"/>
      <c r="BZ27" s="24"/>
    </row>
    <row r="28" spans="1:78" s="4" customFormat="1" ht="15" thickBot="1" x14ac:dyDescent="0.35">
      <c r="A28" s="16" t="s">
        <v>140</v>
      </c>
      <c r="B28" s="18">
        <f>SUM(B21:B27)</f>
        <v>167.61799999999999</v>
      </c>
      <c r="C28" s="19">
        <f t="shared" ref="C28:BM28" si="4">SUM(C21:C27)</f>
        <v>1297.4444000000001</v>
      </c>
      <c r="D28" s="19">
        <f t="shared" si="4"/>
        <v>280.04879999999997</v>
      </c>
      <c r="E28" s="19">
        <f t="shared" si="4"/>
        <v>2.2988000000000004</v>
      </c>
      <c r="F28" s="19">
        <f t="shared" si="4"/>
        <v>242.91399999999999</v>
      </c>
      <c r="G28" s="19">
        <f t="shared" si="4"/>
        <v>12.640199999999998</v>
      </c>
      <c r="H28" s="19">
        <f t="shared" si="4"/>
        <v>17.473600000000001</v>
      </c>
      <c r="I28" s="19">
        <f t="shared" si="4"/>
        <v>0</v>
      </c>
      <c r="J28" s="19">
        <f t="shared" si="4"/>
        <v>0</v>
      </c>
      <c r="K28" s="19">
        <f t="shared" si="4"/>
        <v>157.18550000000002</v>
      </c>
      <c r="L28" s="19">
        <f t="shared" si="4"/>
        <v>0</v>
      </c>
      <c r="M28" s="19">
        <f t="shared" si="4"/>
        <v>0.74329999999999985</v>
      </c>
      <c r="N28" s="19">
        <f t="shared" si="4"/>
        <v>0.76200000000000001</v>
      </c>
      <c r="O28" s="19">
        <f t="shared" si="4"/>
        <v>4.4558999999999997</v>
      </c>
      <c r="P28" s="19">
        <f t="shared" si="4"/>
        <v>757.68969999999979</v>
      </c>
      <c r="Q28" s="19">
        <f t="shared" si="4"/>
        <v>321.99369999999999</v>
      </c>
      <c r="R28" s="19">
        <f t="shared" si="4"/>
        <v>23.581800000000001</v>
      </c>
      <c r="S28" s="19">
        <f t="shared" si="4"/>
        <v>0.45139999999999997</v>
      </c>
      <c r="T28" s="19">
        <f t="shared" si="4"/>
        <v>0</v>
      </c>
      <c r="U28" s="19">
        <f t="shared" si="4"/>
        <v>0</v>
      </c>
      <c r="V28" s="19">
        <f t="shared" si="4"/>
        <v>0</v>
      </c>
      <c r="W28" s="19">
        <f t="shared" si="4"/>
        <v>4.3E-3</v>
      </c>
      <c r="X28" s="19">
        <f t="shared" si="4"/>
        <v>0</v>
      </c>
      <c r="Y28" s="19">
        <f t="shared" si="4"/>
        <v>2.0999999999999999E-3</v>
      </c>
      <c r="Z28" s="19">
        <f t="shared" si="4"/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9">
        <f t="shared" si="4"/>
        <v>0</v>
      </c>
      <c r="AE28" s="19">
        <f t="shared" si="4"/>
        <v>0</v>
      </c>
      <c r="AF28" s="19">
        <f t="shared" si="4"/>
        <v>0</v>
      </c>
      <c r="AG28" s="19">
        <f t="shared" si="4"/>
        <v>0</v>
      </c>
      <c r="AH28" s="19">
        <f t="shared" si="4"/>
        <v>0</v>
      </c>
      <c r="AI28" s="19">
        <f t="shared" si="4"/>
        <v>5.6799999999999996E-2</v>
      </c>
      <c r="AJ28" s="19">
        <f t="shared" si="4"/>
        <v>0</v>
      </c>
      <c r="AK28" s="19">
        <f t="shared" si="4"/>
        <v>0</v>
      </c>
      <c r="AL28" s="19">
        <f t="shared" si="4"/>
        <v>7.5899999999999995E-2</v>
      </c>
      <c r="AM28" s="19">
        <f t="shared" si="4"/>
        <v>0</v>
      </c>
      <c r="AN28" s="19">
        <f t="shared" si="4"/>
        <v>0</v>
      </c>
      <c r="AO28" s="19">
        <f t="shared" si="4"/>
        <v>0</v>
      </c>
      <c r="AP28" s="19">
        <f t="shared" si="4"/>
        <v>0</v>
      </c>
      <c r="AQ28" s="19">
        <f t="shared" si="4"/>
        <v>0</v>
      </c>
      <c r="AR28" s="19">
        <f t="shared" si="4"/>
        <v>0</v>
      </c>
      <c r="AS28" s="19">
        <f t="shared" si="4"/>
        <v>0</v>
      </c>
      <c r="AT28" s="19">
        <f t="shared" si="4"/>
        <v>0</v>
      </c>
      <c r="AU28" s="19">
        <f t="shared" si="4"/>
        <v>0</v>
      </c>
      <c r="AV28" s="19">
        <f t="shared" si="4"/>
        <v>0</v>
      </c>
      <c r="AW28" s="19">
        <f t="shared" si="4"/>
        <v>0</v>
      </c>
      <c r="AX28" s="19">
        <f t="shared" si="4"/>
        <v>8.9999999999999998E-4</v>
      </c>
      <c r="AY28" s="19">
        <f t="shared" si="4"/>
        <v>0</v>
      </c>
      <c r="AZ28" s="19">
        <f t="shared" si="4"/>
        <v>0</v>
      </c>
      <c r="BA28" s="19">
        <f t="shared" si="4"/>
        <v>0</v>
      </c>
      <c r="BB28" s="19">
        <f t="shared" si="4"/>
        <v>0</v>
      </c>
      <c r="BC28" s="19">
        <f t="shared" si="4"/>
        <v>0</v>
      </c>
      <c r="BD28" s="19">
        <f t="shared" si="4"/>
        <v>0</v>
      </c>
      <c r="BE28" s="19">
        <f t="shared" si="4"/>
        <v>0</v>
      </c>
      <c r="BF28" s="19">
        <f t="shared" si="4"/>
        <v>0</v>
      </c>
      <c r="BG28" s="19">
        <f t="shared" si="4"/>
        <v>0</v>
      </c>
      <c r="BH28" s="19">
        <f t="shared" si="4"/>
        <v>7.3000000000000001E-3</v>
      </c>
      <c r="BI28" s="19">
        <f t="shared" si="4"/>
        <v>0</v>
      </c>
      <c r="BJ28" s="19">
        <f t="shared" si="4"/>
        <v>0</v>
      </c>
      <c r="BK28" s="19">
        <f t="shared" si="4"/>
        <v>0</v>
      </c>
      <c r="BL28" s="19">
        <f t="shared" si="4"/>
        <v>0</v>
      </c>
      <c r="BM28" s="19">
        <f t="shared" si="4"/>
        <v>0</v>
      </c>
      <c r="BN28" s="19">
        <f t="shared" ref="BN28:BY28" si="5">SUM(BN21:BN27)</f>
        <v>0</v>
      </c>
      <c r="BO28" s="19">
        <f t="shared" si="5"/>
        <v>0</v>
      </c>
      <c r="BP28" s="19">
        <f t="shared" si="5"/>
        <v>1.4E-3</v>
      </c>
      <c r="BQ28" s="19">
        <f t="shared" si="5"/>
        <v>0</v>
      </c>
      <c r="BR28" s="19">
        <f t="shared" si="5"/>
        <v>0</v>
      </c>
      <c r="BS28" s="19">
        <f t="shared" si="5"/>
        <v>0</v>
      </c>
      <c r="BT28" s="19">
        <f t="shared" si="5"/>
        <v>0</v>
      </c>
      <c r="BU28" s="19">
        <f t="shared" si="5"/>
        <v>0</v>
      </c>
      <c r="BV28" s="19">
        <f t="shared" si="5"/>
        <v>0</v>
      </c>
      <c r="BW28" s="19">
        <f t="shared" si="5"/>
        <v>0</v>
      </c>
      <c r="BX28" s="19">
        <f t="shared" si="5"/>
        <v>1.5399999999999999E-2</v>
      </c>
      <c r="BY28" s="19">
        <f t="shared" si="5"/>
        <v>0</v>
      </c>
      <c r="BZ28" s="25"/>
    </row>
    <row r="29" spans="1:78" ht="15" thickBot="1" x14ac:dyDescent="0.35">
      <c r="A29" s="27" t="s">
        <v>133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4"/>
    </row>
    <row r="30" spans="1:78" x14ac:dyDescent="0.3">
      <c r="A30" s="22" t="s">
        <v>91</v>
      </c>
      <c r="B30" s="10">
        <v>4.6155999999999988</v>
      </c>
      <c r="C30" s="3">
        <v>31.155000000000005</v>
      </c>
      <c r="D30" s="3">
        <v>8.1110999999999986</v>
      </c>
      <c r="E30" s="3">
        <v>2.1999999999999999E-2</v>
      </c>
      <c r="F30" s="3">
        <v>10.968999999999999</v>
      </c>
      <c r="G30" s="3">
        <v>2.1884000000000001</v>
      </c>
      <c r="H30" s="3">
        <v>6.3834999999999988</v>
      </c>
      <c r="I30" s="3"/>
      <c r="J30" s="3">
        <v>7.3999999999999996E-2</v>
      </c>
      <c r="K30" s="3">
        <v>0.92600000000000005</v>
      </c>
      <c r="L30" s="3">
        <v>0.1163</v>
      </c>
      <c r="M30" s="3">
        <v>3.0199999999999998E-2</v>
      </c>
      <c r="N30" s="3"/>
      <c r="O30" s="3">
        <v>1.2339999999999998</v>
      </c>
      <c r="P30" s="3">
        <v>1.0349999999999999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24"/>
    </row>
    <row r="31" spans="1:78" x14ac:dyDescent="0.3">
      <c r="A31" s="14" t="s">
        <v>87</v>
      </c>
      <c r="B31" s="11">
        <v>3.2378999999999993</v>
      </c>
      <c r="C31" s="1">
        <v>25.017499999999998</v>
      </c>
      <c r="D31" s="1">
        <v>3.4264999999999999</v>
      </c>
      <c r="E31" s="1">
        <v>2.7000000000000001E-3</v>
      </c>
      <c r="F31" s="1">
        <v>4.1237000000000004</v>
      </c>
      <c r="G31" s="1">
        <v>0.57340000000000002</v>
      </c>
      <c r="H31" s="1">
        <v>0.58550000000000002</v>
      </c>
      <c r="I31" s="1"/>
      <c r="J31" s="1">
        <v>4.5999999999999999E-3</v>
      </c>
      <c r="K31" s="1">
        <v>2.5902999999999996</v>
      </c>
      <c r="L31" s="1">
        <v>1E-4</v>
      </c>
      <c r="M31" s="1">
        <v>4.1099999999999998E-2</v>
      </c>
      <c r="N31" s="1">
        <v>8.8000000000000005E-3</v>
      </c>
      <c r="O31" s="1">
        <v>0.5302</v>
      </c>
      <c r="P31" s="1">
        <v>98.833500000000001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24"/>
    </row>
    <row r="32" spans="1:78" x14ac:dyDescent="0.3">
      <c r="A32" s="14" t="s">
        <v>86</v>
      </c>
      <c r="B32" s="11">
        <v>29.89889999999999</v>
      </c>
      <c r="C32" s="1">
        <v>392.89960000000002</v>
      </c>
      <c r="D32" s="1">
        <v>66.645700000000005</v>
      </c>
      <c r="E32" s="1">
        <v>0.45409999999999989</v>
      </c>
      <c r="F32" s="1">
        <v>53.495899999999992</v>
      </c>
      <c r="G32" s="1">
        <v>3.6359000000000008</v>
      </c>
      <c r="H32" s="1">
        <v>19.289899999999992</v>
      </c>
      <c r="I32" s="1"/>
      <c r="J32" s="1">
        <v>4.0000000000000001E-3</v>
      </c>
      <c r="K32" s="1">
        <v>21.7438</v>
      </c>
      <c r="L32" s="1">
        <v>6.1999999999999998E-3</v>
      </c>
      <c r="M32" s="1">
        <v>1.7691999999999997</v>
      </c>
      <c r="N32" s="1">
        <v>2.1999999999999999E-2</v>
      </c>
      <c r="O32" s="1">
        <v>1.6498999999999995</v>
      </c>
      <c r="P32" s="1">
        <v>721.75729999999987</v>
      </c>
      <c r="Q32" s="1">
        <v>214.84399999999999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>
        <v>1.61E-2</v>
      </c>
      <c r="AJ32" s="1">
        <v>8.0000000000000004E-4</v>
      </c>
      <c r="AK32" s="1"/>
      <c r="AL32" s="1">
        <v>1.3800000000000002E-2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>
        <v>1.23E-2</v>
      </c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>
        <v>8.6E-3</v>
      </c>
      <c r="BY32" s="1"/>
      <c r="BZ32" s="24"/>
    </row>
    <row r="33" spans="1:78" x14ac:dyDescent="0.3">
      <c r="A33" s="14" t="s">
        <v>70</v>
      </c>
      <c r="B33" s="11">
        <v>3.9478000000000009</v>
      </c>
      <c r="C33" s="1">
        <v>23.833599999999997</v>
      </c>
      <c r="D33" s="1">
        <v>7.4576000000000002</v>
      </c>
      <c r="E33" s="1">
        <v>8.8999999999999999E-3</v>
      </c>
      <c r="F33" s="1">
        <v>10.879900000000001</v>
      </c>
      <c r="G33" s="1">
        <v>1.9028999999999998</v>
      </c>
      <c r="H33" s="1">
        <v>0.77699999999999991</v>
      </c>
      <c r="I33" s="1"/>
      <c r="J33" s="1">
        <v>1.2999999999999999E-2</v>
      </c>
      <c r="K33" s="1">
        <v>7.3855000000000004</v>
      </c>
      <c r="L33" s="1">
        <v>1E-3</v>
      </c>
      <c r="M33" s="1">
        <v>0.12620000000000001</v>
      </c>
      <c r="N33" s="1">
        <v>5.7299999999999997E-2</v>
      </c>
      <c r="O33" s="1">
        <v>1.4236</v>
      </c>
      <c r="P33" s="1">
        <v>0.14449999999999999</v>
      </c>
      <c r="Q33" s="1"/>
      <c r="R33" s="1">
        <v>9.2999999999999999E-2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24"/>
    </row>
    <row r="34" spans="1:78" ht="15" thickBot="1" x14ac:dyDescent="0.35">
      <c r="A34" s="15" t="s">
        <v>88</v>
      </c>
      <c r="B34" s="12">
        <v>4.0284999999999993</v>
      </c>
      <c r="C34" s="2">
        <v>42</v>
      </c>
      <c r="D34" s="2">
        <v>28.816899999999993</v>
      </c>
      <c r="E34" s="2">
        <v>8.0000000000000002E-3</v>
      </c>
      <c r="F34" s="2">
        <v>9.8819999999999997</v>
      </c>
      <c r="G34" s="2">
        <v>1.6910000000000001</v>
      </c>
      <c r="H34" s="2">
        <v>8.9899999999999994E-2</v>
      </c>
      <c r="I34" s="2">
        <v>0.72799999999999998</v>
      </c>
      <c r="J34" s="2">
        <v>6.3857999999999997</v>
      </c>
      <c r="K34" s="2"/>
      <c r="L34" s="2">
        <v>0.1724</v>
      </c>
      <c r="M34" s="2"/>
      <c r="N34" s="2">
        <v>1.4113</v>
      </c>
      <c r="O34" s="2"/>
      <c r="P34" s="2">
        <v>170.92569999999998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4"/>
    </row>
    <row r="35" spans="1:78" s="4" customFormat="1" ht="15" thickBot="1" x14ac:dyDescent="0.35">
      <c r="A35" s="16" t="s">
        <v>140</v>
      </c>
      <c r="B35" s="18">
        <f>SUM(B30:B34)</f>
        <v>45.728699999999989</v>
      </c>
      <c r="C35" s="19">
        <f t="shared" ref="C35:BM35" si="6">SUM(C30:C34)</f>
        <v>514.90570000000002</v>
      </c>
      <c r="D35" s="19">
        <f t="shared" si="6"/>
        <v>114.45779999999999</v>
      </c>
      <c r="E35" s="19">
        <f t="shared" si="6"/>
        <v>0.49569999999999992</v>
      </c>
      <c r="F35" s="19">
        <f t="shared" si="6"/>
        <v>89.350499999999997</v>
      </c>
      <c r="G35" s="19">
        <f t="shared" si="6"/>
        <v>9.9916</v>
      </c>
      <c r="H35" s="19">
        <f t="shared" si="6"/>
        <v>27.125799999999991</v>
      </c>
      <c r="I35" s="19">
        <f t="shared" si="6"/>
        <v>0.72799999999999998</v>
      </c>
      <c r="J35" s="19">
        <f t="shared" si="6"/>
        <v>6.4813999999999998</v>
      </c>
      <c r="K35" s="19">
        <f t="shared" si="6"/>
        <v>32.645600000000002</v>
      </c>
      <c r="L35" s="19">
        <f t="shared" si="6"/>
        <v>0.29599999999999999</v>
      </c>
      <c r="M35" s="19">
        <f t="shared" si="6"/>
        <v>1.9666999999999997</v>
      </c>
      <c r="N35" s="19">
        <f t="shared" si="6"/>
        <v>1.4994000000000001</v>
      </c>
      <c r="O35" s="19">
        <f t="shared" si="6"/>
        <v>4.8376999999999999</v>
      </c>
      <c r="P35" s="19">
        <f t="shared" si="6"/>
        <v>992.69599999999991</v>
      </c>
      <c r="Q35" s="19">
        <f t="shared" si="6"/>
        <v>214.84399999999999</v>
      </c>
      <c r="R35" s="19">
        <f t="shared" si="6"/>
        <v>9.2999999999999999E-2</v>
      </c>
      <c r="S35" s="19">
        <f t="shared" si="6"/>
        <v>0</v>
      </c>
      <c r="T35" s="19">
        <f t="shared" si="6"/>
        <v>0</v>
      </c>
      <c r="U35" s="19">
        <f t="shared" si="6"/>
        <v>0</v>
      </c>
      <c r="V35" s="19">
        <f t="shared" si="6"/>
        <v>0</v>
      </c>
      <c r="W35" s="19">
        <f t="shared" si="6"/>
        <v>0</v>
      </c>
      <c r="X35" s="19">
        <f t="shared" si="6"/>
        <v>0</v>
      </c>
      <c r="Y35" s="19">
        <f t="shared" si="6"/>
        <v>0</v>
      </c>
      <c r="Z35" s="19">
        <f t="shared" si="6"/>
        <v>0</v>
      </c>
      <c r="AA35" s="19">
        <f t="shared" si="6"/>
        <v>0</v>
      </c>
      <c r="AB35" s="19">
        <f t="shared" si="6"/>
        <v>0</v>
      </c>
      <c r="AC35" s="19">
        <f t="shared" si="6"/>
        <v>0</v>
      </c>
      <c r="AD35" s="19">
        <f t="shared" si="6"/>
        <v>0</v>
      </c>
      <c r="AE35" s="19">
        <f t="shared" si="6"/>
        <v>0</v>
      </c>
      <c r="AF35" s="19">
        <f t="shared" si="6"/>
        <v>0</v>
      </c>
      <c r="AG35" s="19">
        <f t="shared" si="6"/>
        <v>0</v>
      </c>
      <c r="AH35" s="19">
        <f t="shared" si="6"/>
        <v>0</v>
      </c>
      <c r="AI35" s="19">
        <f t="shared" si="6"/>
        <v>1.61E-2</v>
      </c>
      <c r="AJ35" s="19">
        <f t="shared" si="6"/>
        <v>8.0000000000000004E-4</v>
      </c>
      <c r="AK35" s="19">
        <f t="shared" si="6"/>
        <v>0</v>
      </c>
      <c r="AL35" s="19">
        <f t="shared" si="6"/>
        <v>1.3800000000000002E-2</v>
      </c>
      <c r="AM35" s="19">
        <f t="shared" si="6"/>
        <v>0</v>
      </c>
      <c r="AN35" s="19">
        <f t="shared" si="6"/>
        <v>0</v>
      </c>
      <c r="AO35" s="19">
        <f t="shared" si="6"/>
        <v>0</v>
      </c>
      <c r="AP35" s="19">
        <f t="shared" si="6"/>
        <v>0</v>
      </c>
      <c r="AQ35" s="19">
        <f t="shared" si="6"/>
        <v>0</v>
      </c>
      <c r="AR35" s="19">
        <f t="shared" si="6"/>
        <v>0</v>
      </c>
      <c r="AS35" s="19">
        <f t="shared" si="6"/>
        <v>0</v>
      </c>
      <c r="AT35" s="19">
        <f t="shared" si="6"/>
        <v>0</v>
      </c>
      <c r="AU35" s="19">
        <f t="shared" si="6"/>
        <v>0</v>
      </c>
      <c r="AV35" s="19">
        <f t="shared" si="6"/>
        <v>0</v>
      </c>
      <c r="AW35" s="19">
        <f t="shared" si="6"/>
        <v>0</v>
      </c>
      <c r="AX35" s="19">
        <f t="shared" si="6"/>
        <v>0</v>
      </c>
      <c r="AY35" s="19">
        <f t="shared" si="6"/>
        <v>0</v>
      </c>
      <c r="AZ35" s="19">
        <f t="shared" si="6"/>
        <v>0</v>
      </c>
      <c r="BA35" s="19">
        <f t="shared" si="6"/>
        <v>0</v>
      </c>
      <c r="BB35" s="19">
        <f t="shared" si="6"/>
        <v>0</v>
      </c>
      <c r="BC35" s="19">
        <f t="shared" si="6"/>
        <v>0</v>
      </c>
      <c r="BD35" s="19">
        <f t="shared" si="6"/>
        <v>0</v>
      </c>
      <c r="BE35" s="19">
        <f t="shared" si="6"/>
        <v>0</v>
      </c>
      <c r="BF35" s="19">
        <f t="shared" si="6"/>
        <v>0</v>
      </c>
      <c r="BG35" s="19">
        <f t="shared" si="6"/>
        <v>0</v>
      </c>
      <c r="BH35" s="19">
        <f t="shared" si="6"/>
        <v>1.23E-2</v>
      </c>
      <c r="BI35" s="19">
        <f t="shared" si="6"/>
        <v>0</v>
      </c>
      <c r="BJ35" s="19">
        <f t="shared" si="6"/>
        <v>0</v>
      </c>
      <c r="BK35" s="19">
        <f t="shared" si="6"/>
        <v>0</v>
      </c>
      <c r="BL35" s="19">
        <f t="shared" si="6"/>
        <v>0</v>
      </c>
      <c r="BM35" s="19">
        <f t="shared" si="6"/>
        <v>0</v>
      </c>
      <c r="BN35" s="19">
        <f t="shared" ref="BN35:BY35" si="7">SUM(BN30:BN34)</f>
        <v>0</v>
      </c>
      <c r="BO35" s="19">
        <f t="shared" si="7"/>
        <v>0</v>
      </c>
      <c r="BP35" s="19">
        <f t="shared" si="7"/>
        <v>0</v>
      </c>
      <c r="BQ35" s="19">
        <f t="shared" si="7"/>
        <v>0</v>
      </c>
      <c r="BR35" s="19">
        <f t="shared" si="7"/>
        <v>0</v>
      </c>
      <c r="BS35" s="19">
        <f t="shared" si="7"/>
        <v>0</v>
      </c>
      <c r="BT35" s="19">
        <f t="shared" si="7"/>
        <v>0</v>
      </c>
      <c r="BU35" s="19">
        <f t="shared" si="7"/>
        <v>0</v>
      </c>
      <c r="BV35" s="19">
        <f t="shared" si="7"/>
        <v>0</v>
      </c>
      <c r="BW35" s="19">
        <f t="shared" si="7"/>
        <v>0</v>
      </c>
      <c r="BX35" s="19">
        <f t="shared" si="7"/>
        <v>8.6E-3</v>
      </c>
      <c r="BY35" s="19">
        <f t="shared" si="7"/>
        <v>0</v>
      </c>
      <c r="BZ35" s="25"/>
    </row>
    <row r="36" spans="1:78" ht="15" thickBot="1" x14ac:dyDescent="0.35">
      <c r="A36" s="27" t="s">
        <v>134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4"/>
    </row>
    <row r="37" spans="1:78" x14ac:dyDescent="0.3">
      <c r="A37" s="22" t="s">
        <v>45</v>
      </c>
      <c r="B37" s="10">
        <v>9.3381000000000007</v>
      </c>
      <c r="C37" s="3">
        <v>17.763200000000001</v>
      </c>
      <c r="D37" s="3">
        <v>2.8726000000000003</v>
      </c>
      <c r="E37" s="3">
        <v>0.10830000000000001</v>
      </c>
      <c r="F37" s="3">
        <v>12.044</v>
      </c>
      <c r="G37" s="3">
        <v>0.90299999999999991</v>
      </c>
      <c r="H37" s="3">
        <v>1.3677999999999999</v>
      </c>
      <c r="I37" s="3"/>
      <c r="J37" s="3">
        <v>0.107</v>
      </c>
      <c r="K37" s="3">
        <v>6.272899999999999</v>
      </c>
      <c r="L37" s="3">
        <v>8.9999999999999993E-3</v>
      </c>
      <c r="M37" s="3">
        <v>5.1799999999999999E-2</v>
      </c>
      <c r="N37" s="3">
        <v>0.54809999999999992</v>
      </c>
      <c r="O37" s="3"/>
      <c r="P37" s="3">
        <v>24.997</v>
      </c>
      <c r="Q37" s="3"/>
      <c r="R37" s="3">
        <v>1.089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>
        <v>2.3E-2</v>
      </c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24"/>
    </row>
    <row r="38" spans="1:78" x14ac:dyDescent="0.3">
      <c r="A38" s="14" t="s">
        <v>57</v>
      </c>
      <c r="B38" s="11">
        <v>3.9608000000000008</v>
      </c>
      <c r="C38" s="1">
        <v>32.424300000000002</v>
      </c>
      <c r="D38" s="1">
        <v>1.1690999999999998</v>
      </c>
      <c r="E38" s="1">
        <v>4.1700000000000008E-2</v>
      </c>
      <c r="F38" s="1">
        <v>4.7432000000000007</v>
      </c>
      <c r="G38" s="1">
        <v>0.37069999999999997</v>
      </c>
      <c r="H38" s="1">
        <v>3.0743</v>
      </c>
      <c r="I38" s="1"/>
      <c r="J38" s="1"/>
      <c r="K38" s="1">
        <v>0.44499999999999995</v>
      </c>
      <c r="L38" s="1"/>
      <c r="M38" s="1">
        <v>6.0600000000000001E-2</v>
      </c>
      <c r="N38" s="1"/>
      <c r="O38" s="1">
        <v>0.29070000000000001</v>
      </c>
      <c r="P38" s="1">
        <v>1.7477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24"/>
    </row>
    <row r="39" spans="1:78" x14ac:dyDescent="0.3">
      <c r="A39" s="14" t="s">
        <v>92</v>
      </c>
      <c r="B39" s="11">
        <v>47.712900000000005</v>
      </c>
      <c r="C39" s="1">
        <v>405.54300000000001</v>
      </c>
      <c r="D39" s="1">
        <v>99.061199999999999</v>
      </c>
      <c r="E39" s="1">
        <v>6.0981000000000005</v>
      </c>
      <c r="F39" s="1">
        <v>67.409300000000002</v>
      </c>
      <c r="G39" s="1">
        <v>3.9350999999999998</v>
      </c>
      <c r="H39" s="1">
        <v>4.5164999999999997</v>
      </c>
      <c r="I39" s="1"/>
      <c r="J39" s="1"/>
      <c r="K39" s="1">
        <v>40.300699999999999</v>
      </c>
      <c r="L39" s="1"/>
      <c r="M39" s="1">
        <v>1.0314000000000001</v>
      </c>
      <c r="N39" s="1"/>
      <c r="O39" s="1">
        <v>1.3189</v>
      </c>
      <c r="P39" s="1">
        <v>2067.4495000000002</v>
      </c>
      <c r="Q39" s="1">
        <v>825.70870000000002</v>
      </c>
      <c r="R39" s="1">
        <v>34.736499999999999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>
        <v>8.1000000000000003E-2</v>
      </c>
      <c r="AJ39" s="1"/>
      <c r="AK39" s="1"/>
      <c r="AL39" s="1">
        <v>0.30880000000000002</v>
      </c>
      <c r="AM39" s="1"/>
      <c r="AN39" s="1"/>
      <c r="AO39" s="1"/>
      <c r="AP39" s="1"/>
      <c r="AQ39" s="1"/>
      <c r="AR39" s="1"/>
      <c r="AS39" s="1"/>
      <c r="AT39" s="1"/>
      <c r="AU39" s="1"/>
      <c r="AV39" s="1">
        <v>2.8828999999999998</v>
      </c>
      <c r="AW39" s="1"/>
      <c r="AX39" s="1"/>
      <c r="AY39" s="1"/>
      <c r="AZ39" s="1"/>
      <c r="BA39" s="1"/>
      <c r="BB39" s="1"/>
      <c r="BC39" s="1"/>
      <c r="BD39" s="1">
        <v>4.0000000000000002E-4</v>
      </c>
      <c r="BE39" s="1"/>
      <c r="BF39" s="1"/>
      <c r="BG39" s="1"/>
      <c r="BH39" s="1">
        <v>2.9100000000000001E-2</v>
      </c>
      <c r="BI39" s="1"/>
      <c r="BJ39" s="1"/>
      <c r="BK39" s="1"/>
      <c r="BL39" s="1"/>
      <c r="BM39" s="1"/>
      <c r="BN39" s="1"/>
      <c r="BO39" s="1"/>
      <c r="BP39" s="1">
        <v>8.8999999999999999E-3</v>
      </c>
      <c r="BQ39" s="1"/>
      <c r="BR39" s="1"/>
      <c r="BS39" s="1"/>
      <c r="BT39" s="1"/>
      <c r="BU39" s="1"/>
      <c r="BV39" s="1"/>
      <c r="BW39" s="1"/>
      <c r="BX39" s="1">
        <v>5.9299999999999999E-2</v>
      </c>
      <c r="BY39" s="1"/>
      <c r="BZ39" s="24"/>
    </row>
    <row r="40" spans="1:78" x14ac:dyDescent="0.3">
      <c r="A40" s="14" t="s">
        <v>61</v>
      </c>
      <c r="B40" s="11">
        <v>1.3288</v>
      </c>
      <c r="C40" s="1">
        <v>1.3278000000000001</v>
      </c>
      <c r="D40" s="1">
        <v>0.83470000000000022</v>
      </c>
      <c r="E40" s="1">
        <v>1.9800000000000002E-2</v>
      </c>
      <c r="F40" s="1">
        <v>3.5451000000000001</v>
      </c>
      <c r="G40" s="1">
        <v>0.65670000000000006</v>
      </c>
      <c r="H40" s="1">
        <v>0.54630000000000001</v>
      </c>
      <c r="I40" s="1"/>
      <c r="J40" s="1"/>
      <c r="K40" s="1">
        <v>0.1137</v>
      </c>
      <c r="L40" s="1"/>
      <c r="M40" s="1">
        <v>1.54E-2</v>
      </c>
      <c r="N40" s="1"/>
      <c r="O40" s="1">
        <v>0.14929999999999999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24"/>
    </row>
    <row r="41" spans="1:78" x14ac:dyDescent="0.3">
      <c r="A41" s="14" t="s">
        <v>55</v>
      </c>
      <c r="B41" s="11">
        <v>6.6083000000000007</v>
      </c>
      <c r="C41" s="1">
        <v>2.7690000000000001</v>
      </c>
      <c r="D41" s="1">
        <v>1.3883000000000001</v>
      </c>
      <c r="E41" s="1">
        <v>2.9700000000000001E-2</v>
      </c>
      <c r="F41" s="1">
        <v>4.9420000000000002</v>
      </c>
      <c r="G41" s="1">
        <v>0.65900000000000003</v>
      </c>
      <c r="H41" s="1">
        <v>0.91200000000000003</v>
      </c>
      <c r="I41" s="1"/>
      <c r="J41" s="1"/>
      <c r="K41" s="1">
        <v>1.1930000000000001</v>
      </c>
      <c r="L41" s="1"/>
      <c r="M41" s="1">
        <v>0.29299999999999998</v>
      </c>
      <c r="N41" s="1">
        <v>0.47099999999999997</v>
      </c>
      <c r="O41" s="1"/>
      <c r="P41" s="1">
        <v>97.676000000000002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24"/>
    </row>
    <row r="42" spans="1:78" ht="15" thickBot="1" x14ac:dyDescent="0.35">
      <c r="A42" s="15" t="s">
        <v>46</v>
      </c>
      <c r="B42" s="12">
        <v>20.779799999999998</v>
      </c>
      <c r="C42" s="2">
        <v>78.291000000000011</v>
      </c>
      <c r="D42" s="2">
        <v>13.891100000000002</v>
      </c>
      <c r="E42" s="2">
        <v>5.1400000000000001E-2</v>
      </c>
      <c r="F42" s="2">
        <v>15.146499999999998</v>
      </c>
      <c r="G42" s="2">
        <v>1.5630999999999997</v>
      </c>
      <c r="H42" s="2">
        <v>0.83079999999999998</v>
      </c>
      <c r="I42" s="2"/>
      <c r="J42" s="2"/>
      <c r="K42" s="2">
        <v>3.2940999999999998</v>
      </c>
      <c r="L42" s="2"/>
      <c r="M42" s="2">
        <v>4.5499999999999999E-2</v>
      </c>
      <c r="N42" s="2"/>
      <c r="O42" s="2">
        <v>0.57620000000000005</v>
      </c>
      <c r="P42" s="2"/>
      <c r="Q42" s="2"/>
      <c r="R42" s="2">
        <v>0.81279999999999997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4"/>
    </row>
    <row r="43" spans="1:78" s="4" customFormat="1" ht="15" thickBot="1" x14ac:dyDescent="0.35">
      <c r="A43" s="16" t="s">
        <v>140</v>
      </c>
      <c r="B43" s="18">
        <f>SUM(B37:B42)</f>
        <v>89.728700000000003</v>
      </c>
      <c r="C43" s="19">
        <f t="shared" ref="C43:BM43" si="8">SUM(C37:C42)</f>
        <v>538.11830000000009</v>
      </c>
      <c r="D43" s="19">
        <f t="shared" si="8"/>
        <v>119.21700000000001</v>
      </c>
      <c r="E43" s="19">
        <f t="shared" si="8"/>
        <v>6.3490000000000011</v>
      </c>
      <c r="F43" s="19">
        <f t="shared" si="8"/>
        <v>107.83010000000002</v>
      </c>
      <c r="G43" s="19">
        <f t="shared" si="8"/>
        <v>8.0876000000000001</v>
      </c>
      <c r="H43" s="19">
        <f t="shared" si="8"/>
        <v>11.247700000000002</v>
      </c>
      <c r="I43" s="19">
        <f t="shared" si="8"/>
        <v>0</v>
      </c>
      <c r="J43" s="19">
        <f t="shared" si="8"/>
        <v>0.107</v>
      </c>
      <c r="K43" s="19">
        <f t="shared" si="8"/>
        <v>51.619399999999999</v>
      </c>
      <c r="L43" s="19">
        <f t="shared" si="8"/>
        <v>8.9999999999999993E-3</v>
      </c>
      <c r="M43" s="19">
        <f t="shared" si="8"/>
        <v>1.4977000000000003</v>
      </c>
      <c r="N43" s="19">
        <f t="shared" si="8"/>
        <v>1.0190999999999999</v>
      </c>
      <c r="O43" s="19">
        <f t="shared" si="8"/>
        <v>2.3350999999999997</v>
      </c>
      <c r="P43" s="19">
        <f t="shared" si="8"/>
        <v>2191.8702000000003</v>
      </c>
      <c r="Q43" s="19">
        <f t="shared" si="8"/>
        <v>825.70870000000002</v>
      </c>
      <c r="R43" s="19">
        <f t="shared" si="8"/>
        <v>36.638300000000001</v>
      </c>
      <c r="S43" s="19">
        <f t="shared" si="8"/>
        <v>0</v>
      </c>
      <c r="T43" s="19">
        <f t="shared" si="8"/>
        <v>0</v>
      </c>
      <c r="U43" s="19">
        <f t="shared" si="8"/>
        <v>0</v>
      </c>
      <c r="V43" s="19">
        <f t="shared" si="8"/>
        <v>0</v>
      </c>
      <c r="W43" s="19">
        <f t="shared" si="8"/>
        <v>0</v>
      </c>
      <c r="X43" s="19">
        <f t="shared" si="8"/>
        <v>0</v>
      </c>
      <c r="Y43" s="19">
        <f t="shared" si="8"/>
        <v>0</v>
      </c>
      <c r="Z43" s="19">
        <f t="shared" si="8"/>
        <v>0</v>
      </c>
      <c r="AA43" s="19">
        <f t="shared" si="8"/>
        <v>0</v>
      </c>
      <c r="AB43" s="19">
        <f t="shared" si="8"/>
        <v>0</v>
      </c>
      <c r="AC43" s="19">
        <f t="shared" si="8"/>
        <v>0</v>
      </c>
      <c r="AD43" s="19">
        <f t="shared" si="8"/>
        <v>0</v>
      </c>
      <c r="AE43" s="19">
        <f t="shared" si="8"/>
        <v>0</v>
      </c>
      <c r="AF43" s="19">
        <f t="shared" si="8"/>
        <v>0</v>
      </c>
      <c r="AG43" s="19">
        <f t="shared" si="8"/>
        <v>0</v>
      </c>
      <c r="AH43" s="19">
        <f t="shared" si="8"/>
        <v>0</v>
      </c>
      <c r="AI43" s="19">
        <f t="shared" si="8"/>
        <v>8.1000000000000003E-2</v>
      </c>
      <c r="AJ43" s="19">
        <f t="shared" si="8"/>
        <v>0</v>
      </c>
      <c r="AK43" s="19">
        <f t="shared" si="8"/>
        <v>0</v>
      </c>
      <c r="AL43" s="19">
        <f t="shared" si="8"/>
        <v>0.30880000000000002</v>
      </c>
      <c r="AM43" s="19">
        <f t="shared" si="8"/>
        <v>0</v>
      </c>
      <c r="AN43" s="19">
        <f t="shared" si="8"/>
        <v>0</v>
      </c>
      <c r="AO43" s="19">
        <f t="shared" si="8"/>
        <v>0</v>
      </c>
      <c r="AP43" s="19">
        <f t="shared" si="8"/>
        <v>0</v>
      </c>
      <c r="AQ43" s="19">
        <f t="shared" si="8"/>
        <v>0</v>
      </c>
      <c r="AR43" s="19">
        <f t="shared" si="8"/>
        <v>0</v>
      </c>
      <c r="AS43" s="19">
        <f t="shared" si="8"/>
        <v>0</v>
      </c>
      <c r="AT43" s="19">
        <f t="shared" si="8"/>
        <v>0</v>
      </c>
      <c r="AU43" s="19">
        <f t="shared" si="8"/>
        <v>0</v>
      </c>
      <c r="AV43" s="19">
        <f t="shared" si="8"/>
        <v>2.8828999999999998</v>
      </c>
      <c r="AW43" s="19">
        <f t="shared" si="8"/>
        <v>0</v>
      </c>
      <c r="AX43" s="19">
        <f t="shared" si="8"/>
        <v>0</v>
      </c>
      <c r="AY43" s="19">
        <f t="shared" si="8"/>
        <v>0</v>
      </c>
      <c r="AZ43" s="19">
        <f t="shared" si="8"/>
        <v>0</v>
      </c>
      <c r="BA43" s="19">
        <f t="shared" si="8"/>
        <v>0</v>
      </c>
      <c r="BB43" s="19">
        <f t="shared" si="8"/>
        <v>0</v>
      </c>
      <c r="BC43" s="19">
        <f t="shared" si="8"/>
        <v>0</v>
      </c>
      <c r="BD43" s="19">
        <f t="shared" si="8"/>
        <v>4.0000000000000002E-4</v>
      </c>
      <c r="BE43" s="19">
        <f t="shared" si="8"/>
        <v>0</v>
      </c>
      <c r="BF43" s="19">
        <f t="shared" si="8"/>
        <v>0</v>
      </c>
      <c r="BG43" s="19">
        <f t="shared" si="8"/>
        <v>2.3E-2</v>
      </c>
      <c r="BH43" s="19">
        <f t="shared" si="8"/>
        <v>2.9100000000000001E-2</v>
      </c>
      <c r="BI43" s="19">
        <f t="shared" si="8"/>
        <v>0</v>
      </c>
      <c r="BJ43" s="19">
        <f t="shared" si="8"/>
        <v>0</v>
      </c>
      <c r="BK43" s="19">
        <f t="shared" si="8"/>
        <v>0</v>
      </c>
      <c r="BL43" s="19">
        <f t="shared" si="8"/>
        <v>0</v>
      </c>
      <c r="BM43" s="19">
        <f t="shared" si="8"/>
        <v>0</v>
      </c>
      <c r="BN43" s="19">
        <f t="shared" ref="BN43:BY43" si="9">SUM(BN37:BN42)</f>
        <v>0</v>
      </c>
      <c r="BO43" s="19">
        <f t="shared" si="9"/>
        <v>0</v>
      </c>
      <c r="BP43" s="19">
        <f t="shared" si="9"/>
        <v>8.8999999999999999E-3</v>
      </c>
      <c r="BQ43" s="19">
        <f t="shared" si="9"/>
        <v>0</v>
      </c>
      <c r="BR43" s="19">
        <f t="shared" si="9"/>
        <v>0</v>
      </c>
      <c r="BS43" s="19">
        <f t="shared" si="9"/>
        <v>0</v>
      </c>
      <c r="BT43" s="19">
        <f t="shared" si="9"/>
        <v>0</v>
      </c>
      <c r="BU43" s="19">
        <f t="shared" si="9"/>
        <v>0</v>
      </c>
      <c r="BV43" s="19">
        <f t="shared" si="9"/>
        <v>0</v>
      </c>
      <c r="BW43" s="19">
        <f t="shared" si="9"/>
        <v>0</v>
      </c>
      <c r="BX43" s="19">
        <f t="shared" si="9"/>
        <v>5.9299999999999999E-2</v>
      </c>
      <c r="BY43" s="19">
        <f t="shared" si="9"/>
        <v>0</v>
      </c>
      <c r="BZ43" s="25"/>
    </row>
    <row r="44" spans="1:78" ht="15" thickBot="1" x14ac:dyDescent="0.35">
      <c r="A44" s="27" t="s">
        <v>135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4"/>
    </row>
    <row r="45" spans="1:78" x14ac:dyDescent="0.3">
      <c r="A45" s="22" t="s">
        <v>66</v>
      </c>
      <c r="B45" s="10">
        <v>6.8259000000000025</v>
      </c>
      <c r="C45" s="3">
        <v>41.770199999999988</v>
      </c>
      <c r="D45" s="3">
        <v>10.622400000000001</v>
      </c>
      <c r="E45" s="3">
        <v>4.5499999999999992E-2</v>
      </c>
      <c r="F45" s="3">
        <v>8.9599999999999991</v>
      </c>
      <c r="G45" s="3">
        <v>0.61780000000000013</v>
      </c>
      <c r="H45" s="3"/>
      <c r="I45" s="3"/>
      <c r="J45" s="3">
        <v>4.8068999999999997</v>
      </c>
      <c r="K45" s="3"/>
      <c r="L45" s="3">
        <v>0.25590000000000002</v>
      </c>
      <c r="M45" s="3"/>
      <c r="N45" s="3">
        <v>0.42399999999999999</v>
      </c>
      <c r="O45" s="3"/>
      <c r="P45" s="3">
        <v>66.39139999999999</v>
      </c>
      <c r="Q45" s="3">
        <v>9.7843</v>
      </c>
      <c r="R45" s="3">
        <v>7.5999999999999998E-2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>
        <v>1.6838000000000002</v>
      </c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24"/>
    </row>
    <row r="46" spans="1:78" x14ac:dyDescent="0.3">
      <c r="A46" s="14" t="s">
        <v>73</v>
      </c>
      <c r="B46" s="11">
        <v>3.6751</v>
      </c>
      <c r="C46" s="1">
        <v>26.504299999999997</v>
      </c>
      <c r="D46" s="1">
        <v>10.128100000000002</v>
      </c>
      <c r="E46" s="1">
        <v>1.3899999999999999E-2</v>
      </c>
      <c r="F46" s="1">
        <v>5.3000000000000007</v>
      </c>
      <c r="G46" s="1">
        <v>0.92289999999999994</v>
      </c>
      <c r="H46" s="1">
        <v>0.84260000000000002</v>
      </c>
      <c r="I46" s="1"/>
      <c r="J46" s="1"/>
      <c r="K46" s="1">
        <v>0.39100000000000001</v>
      </c>
      <c r="L46" s="1"/>
      <c r="M46" s="1">
        <v>5.8200000000000002E-2</v>
      </c>
      <c r="N46" s="1"/>
      <c r="O46" s="1">
        <v>0.13500000000000001</v>
      </c>
      <c r="P46" s="1">
        <v>85.587900000000005</v>
      </c>
      <c r="Q46" s="1"/>
      <c r="R46" s="1">
        <v>2.1478999999999999</v>
      </c>
      <c r="S46" s="1">
        <v>3.8100000000000002E-2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24"/>
    </row>
    <row r="47" spans="1:78" x14ac:dyDescent="0.3">
      <c r="A47" s="14" t="s">
        <v>64</v>
      </c>
      <c r="B47" s="11">
        <v>3.4434999999999993</v>
      </c>
      <c r="C47" s="1">
        <v>23.719499999999996</v>
      </c>
      <c r="D47" s="1">
        <v>4.3161000000000005</v>
      </c>
      <c r="E47" s="1">
        <v>1.37E-2</v>
      </c>
      <c r="F47" s="1">
        <v>6.6312000000000006</v>
      </c>
      <c r="G47" s="1">
        <v>0.6694</v>
      </c>
      <c r="H47" s="1">
        <v>2.2134</v>
      </c>
      <c r="I47" s="1"/>
      <c r="J47" s="1"/>
      <c r="K47" s="1">
        <v>2.1211999999999995</v>
      </c>
      <c r="L47" s="1"/>
      <c r="M47" s="1">
        <v>6.83E-2</v>
      </c>
      <c r="N47" s="1">
        <v>0.52139999999999997</v>
      </c>
      <c r="O47" s="1"/>
      <c r="P47" s="1">
        <v>3.2186000000000003</v>
      </c>
      <c r="Q47" s="1"/>
      <c r="R47" s="1">
        <v>0.25690000000000002</v>
      </c>
      <c r="S47" s="1">
        <v>1.8E-3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>
        <v>0</v>
      </c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24"/>
    </row>
    <row r="48" spans="1:78" ht="15" thickBot="1" x14ac:dyDescent="0.35">
      <c r="A48" s="15" t="s">
        <v>65</v>
      </c>
      <c r="B48" s="12">
        <v>9.3506999999999998</v>
      </c>
      <c r="C48" s="2">
        <v>83.585099999999997</v>
      </c>
      <c r="D48" s="2">
        <v>15.726699999999999</v>
      </c>
      <c r="E48" s="2">
        <v>2.4800000000000003E-2</v>
      </c>
      <c r="F48" s="2">
        <v>22.410900000000005</v>
      </c>
      <c r="G48" s="2">
        <v>1.5746999999999995</v>
      </c>
      <c r="H48" s="2">
        <v>0.17929999999999999</v>
      </c>
      <c r="I48" s="2"/>
      <c r="J48" s="2"/>
      <c r="K48" s="2">
        <v>16.465299999999999</v>
      </c>
      <c r="L48" s="2"/>
      <c r="M48" s="2">
        <v>7.0800000000000002E-2</v>
      </c>
      <c r="N48" s="2">
        <v>1.01E-2</v>
      </c>
      <c r="O48" s="2">
        <v>0.86619999999999997</v>
      </c>
      <c r="P48" s="2">
        <v>327.47660000000002</v>
      </c>
      <c r="Q48" s="2">
        <v>6.5100000000000005E-2</v>
      </c>
      <c r="R48" s="2">
        <v>5.0200000000000002E-2</v>
      </c>
      <c r="S48" s="2">
        <v>2.7000000000000001E-3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>
        <v>4.1000000000000002E-2</v>
      </c>
      <c r="AJ48" s="2"/>
      <c r="AK48" s="2"/>
      <c r="AL48" s="2">
        <v>0.11799999999999999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>
        <v>0</v>
      </c>
      <c r="AY48" s="2"/>
      <c r="AZ48" s="2"/>
      <c r="BA48" s="2"/>
      <c r="BB48" s="2"/>
      <c r="BC48" s="2"/>
      <c r="BD48" s="2">
        <v>0</v>
      </c>
      <c r="BE48" s="2"/>
      <c r="BF48" s="2"/>
      <c r="BG48" s="2">
        <v>0.47350000000000003</v>
      </c>
      <c r="BH48" s="2">
        <v>0.112</v>
      </c>
      <c r="BI48" s="2"/>
      <c r="BJ48" s="2"/>
      <c r="BK48" s="2"/>
      <c r="BL48" s="2"/>
      <c r="BM48" s="2"/>
      <c r="BN48" s="2"/>
      <c r="BO48" s="2"/>
      <c r="BP48" s="2">
        <v>0</v>
      </c>
      <c r="BQ48" s="2"/>
      <c r="BR48" s="2"/>
      <c r="BS48" s="2"/>
      <c r="BT48" s="2"/>
      <c r="BU48" s="2"/>
      <c r="BV48" s="2"/>
      <c r="BW48" s="2"/>
      <c r="BX48" s="2">
        <v>4.3999999999999997E-2</v>
      </c>
      <c r="BY48" s="2"/>
      <c r="BZ48" s="24"/>
    </row>
    <row r="49" spans="1:78" s="4" customFormat="1" ht="15" thickBot="1" x14ac:dyDescent="0.35">
      <c r="A49" s="16" t="s">
        <v>140</v>
      </c>
      <c r="B49" s="18">
        <f>SUM(B45:B48)</f>
        <v>23.295200000000001</v>
      </c>
      <c r="C49" s="19">
        <f t="shared" ref="C49:BM49" si="10">SUM(C45:C48)</f>
        <v>175.57909999999998</v>
      </c>
      <c r="D49" s="19">
        <f t="shared" si="10"/>
        <v>40.793300000000002</v>
      </c>
      <c r="E49" s="19">
        <f t="shared" si="10"/>
        <v>9.7900000000000001E-2</v>
      </c>
      <c r="F49" s="19">
        <f t="shared" si="10"/>
        <v>43.30210000000001</v>
      </c>
      <c r="G49" s="19">
        <f t="shared" si="10"/>
        <v>3.7847999999999997</v>
      </c>
      <c r="H49" s="19">
        <f t="shared" si="10"/>
        <v>3.2353000000000001</v>
      </c>
      <c r="I49" s="19">
        <f t="shared" si="10"/>
        <v>0</v>
      </c>
      <c r="J49" s="19">
        <f t="shared" si="10"/>
        <v>4.8068999999999997</v>
      </c>
      <c r="K49" s="19">
        <f t="shared" si="10"/>
        <v>18.977499999999999</v>
      </c>
      <c r="L49" s="19">
        <f t="shared" si="10"/>
        <v>0.25590000000000002</v>
      </c>
      <c r="M49" s="19">
        <f t="shared" si="10"/>
        <v>0.1973</v>
      </c>
      <c r="N49" s="19">
        <f t="shared" si="10"/>
        <v>0.95550000000000002</v>
      </c>
      <c r="O49" s="19">
        <f t="shared" si="10"/>
        <v>1.0011999999999999</v>
      </c>
      <c r="P49" s="19">
        <f t="shared" si="10"/>
        <v>482.67450000000002</v>
      </c>
      <c r="Q49" s="19">
        <f t="shared" si="10"/>
        <v>9.8493999999999993</v>
      </c>
      <c r="R49" s="19">
        <f t="shared" si="10"/>
        <v>2.5309999999999997</v>
      </c>
      <c r="S49" s="19">
        <f t="shared" si="10"/>
        <v>4.2600000000000006E-2</v>
      </c>
      <c r="T49" s="19">
        <f t="shared" si="10"/>
        <v>0</v>
      </c>
      <c r="U49" s="19">
        <f t="shared" si="10"/>
        <v>0</v>
      </c>
      <c r="V49" s="19">
        <f t="shared" si="10"/>
        <v>0</v>
      </c>
      <c r="W49" s="19">
        <f t="shared" si="10"/>
        <v>0</v>
      </c>
      <c r="X49" s="19">
        <f t="shared" si="10"/>
        <v>0</v>
      </c>
      <c r="Y49" s="19">
        <f t="shared" si="10"/>
        <v>0</v>
      </c>
      <c r="Z49" s="19">
        <f t="shared" si="10"/>
        <v>0</v>
      </c>
      <c r="AA49" s="19">
        <f t="shared" si="10"/>
        <v>0</v>
      </c>
      <c r="AB49" s="19">
        <f t="shared" si="10"/>
        <v>0</v>
      </c>
      <c r="AC49" s="19">
        <f t="shared" si="10"/>
        <v>0</v>
      </c>
      <c r="AD49" s="19">
        <f t="shared" si="10"/>
        <v>0</v>
      </c>
      <c r="AE49" s="19">
        <f t="shared" si="10"/>
        <v>0</v>
      </c>
      <c r="AF49" s="19">
        <f t="shared" si="10"/>
        <v>0</v>
      </c>
      <c r="AG49" s="19">
        <f t="shared" si="10"/>
        <v>0</v>
      </c>
      <c r="AH49" s="19">
        <f t="shared" si="10"/>
        <v>0</v>
      </c>
      <c r="AI49" s="19">
        <f t="shared" si="10"/>
        <v>4.1000000000000002E-2</v>
      </c>
      <c r="AJ49" s="19">
        <f t="shared" si="10"/>
        <v>0</v>
      </c>
      <c r="AK49" s="19">
        <f t="shared" si="10"/>
        <v>0</v>
      </c>
      <c r="AL49" s="19">
        <f t="shared" si="10"/>
        <v>0.11799999999999999</v>
      </c>
      <c r="AM49" s="19">
        <f t="shared" si="10"/>
        <v>0</v>
      </c>
      <c r="AN49" s="19">
        <f t="shared" si="10"/>
        <v>0</v>
      </c>
      <c r="AO49" s="19">
        <f t="shared" si="10"/>
        <v>0</v>
      </c>
      <c r="AP49" s="19">
        <f t="shared" si="10"/>
        <v>0</v>
      </c>
      <c r="AQ49" s="19">
        <f t="shared" si="10"/>
        <v>0</v>
      </c>
      <c r="AR49" s="19">
        <f t="shared" si="10"/>
        <v>0</v>
      </c>
      <c r="AS49" s="19">
        <f t="shared" si="10"/>
        <v>0</v>
      </c>
      <c r="AT49" s="19">
        <f t="shared" si="10"/>
        <v>0</v>
      </c>
      <c r="AU49" s="19">
        <f t="shared" si="10"/>
        <v>0</v>
      </c>
      <c r="AV49" s="19">
        <f t="shared" si="10"/>
        <v>0</v>
      </c>
      <c r="AW49" s="19">
        <f t="shared" si="10"/>
        <v>0</v>
      </c>
      <c r="AX49" s="19">
        <f t="shared" si="10"/>
        <v>0</v>
      </c>
      <c r="AY49" s="19">
        <f t="shared" si="10"/>
        <v>0</v>
      </c>
      <c r="AZ49" s="19">
        <f t="shared" si="10"/>
        <v>0</v>
      </c>
      <c r="BA49" s="19">
        <f t="shared" si="10"/>
        <v>0</v>
      </c>
      <c r="BB49" s="19">
        <f t="shared" si="10"/>
        <v>0</v>
      </c>
      <c r="BC49" s="19">
        <f t="shared" si="10"/>
        <v>0</v>
      </c>
      <c r="BD49" s="19">
        <f t="shared" si="10"/>
        <v>0</v>
      </c>
      <c r="BE49" s="19">
        <f t="shared" si="10"/>
        <v>0</v>
      </c>
      <c r="BF49" s="19">
        <f t="shared" si="10"/>
        <v>0</v>
      </c>
      <c r="BG49" s="19">
        <f t="shared" si="10"/>
        <v>2.1573000000000002</v>
      </c>
      <c r="BH49" s="19">
        <f t="shared" si="10"/>
        <v>0.112</v>
      </c>
      <c r="BI49" s="19">
        <f t="shared" si="10"/>
        <v>0</v>
      </c>
      <c r="BJ49" s="19">
        <f t="shared" si="10"/>
        <v>0</v>
      </c>
      <c r="BK49" s="19">
        <f t="shared" si="10"/>
        <v>0</v>
      </c>
      <c r="BL49" s="19">
        <f t="shared" si="10"/>
        <v>0</v>
      </c>
      <c r="BM49" s="19">
        <f t="shared" si="10"/>
        <v>0</v>
      </c>
      <c r="BN49" s="19">
        <f t="shared" ref="BN49:BY49" si="11">SUM(BN45:BN48)</f>
        <v>0</v>
      </c>
      <c r="BO49" s="19">
        <f t="shared" si="11"/>
        <v>0</v>
      </c>
      <c r="BP49" s="19">
        <f t="shared" si="11"/>
        <v>0</v>
      </c>
      <c r="BQ49" s="19">
        <f t="shared" si="11"/>
        <v>0</v>
      </c>
      <c r="BR49" s="19">
        <f t="shared" si="11"/>
        <v>0</v>
      </c>
      <c r="BS49" s="19">
        <f t="shared" si="11"/>
        <v>0</v>
      </c>
      <c r="BT49" s="19">
        <f t="shared" si="11"/>
        <v>0</v>
      </c>
      <c r="BU49" s="19">
        <f t="shared" si="11"/>
        <v>0</v>
      </c>
      <c r="BV49" s="19">
        <f t="shared" si="11"/>
        <v>0</v>
      </c>
      <c r="BW49" s="19">
        <f t="shared" si="11"/>
        <v>0</v>
      </c>
      <c r="BX49" s="19">
        <f t="shared" si="11"/>
        <v>4.3999999999999997E-2</v>
      </c>
      <c r="BY49" s="19">
        <f t="shared" si="11"/>
        <v>0</v>
      </c>
      <c r="BZ49" s="25"/>
    </row>
    <row r="50" spans="1:78" ht="15" thickBot="1" x14ac:dyDescent="0.35">
      <c r="A50" s="27" t="s">
        <v>136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4"/>
    </row>
    <row r="51" spans="1:78" x14ac:dyDescent="0.3">
      <c r="A51" s="22" t="s">
        <v>10</v>
      </c>
      <c r="B51" s="10">
        <v>24.585999999999999</v>
      </c>
      <c r="C51" s="3">
        <v>197.3107</v>
      </c>
      <c r="D51" s="3">
        <v>28.575700000000005</v>
      </c>
      <c r="E51" s="3">
        <v>0.39510000000000001</v>
      </c>
      <c r="F51" s="3">
        <v>35.36079999999999</v>
      </c>
      <c r="G51" s="3">
        <v>5.8949999999999996</v>
      </c>
      <c r="H51" s="3">
        <v>15.950900000000001</v>
      </c>
      <c r="I51" s="3"/>
      <c r="J51" s="3">
        <v>1.0999999999999999E-2</v>
      </c>
      <c r="K51" s="3">
        <v>8.9878999999999998</v>
      </c>
      <c r="L51" s="3">
        <v>2E-3</v>
      </c>
      <c r="M51" s="3">
        <v>0.52199999999999991</v>
      </c>
      <c r="N51" s="3">
        <v>4.4042999999999992</v>
      </c>
      <c r="O51" s="3">
        <v>0.50319999999999998</v>
      </c>
      <c r="P51" s="3">
        <v>342.86360000000002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v>5.8999999999999999E-3</v>
      </c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>
        <v>0</v>
      </c>
      <c r="BP51" s="3"/>
      <c r="BQ51" s="3"/>
      <c r="BR51" s="3"/>
      <c r="BS51" s="3"/>
      <c r="BT51" s="3"/>
      <c r="BU51" s="3"/>
      <c r="BV51" s="3"/>
      <c r="BW51" s="3"/>
      <c r="BX51" s="3"/>
      <c r="BY51" s="3">
        <v>33.576500000000003</v>
      </c>
      <c r="BZ51" s="24"/>
    </row>
    <row r="52" spans="1:78" x14ac:dyDescent="0.3">
      <c r="A52" s="14" t="s">
        <v>17</v>
      </c>
      <c r="B52" s="11">
        <v>12.096999999999998</v>
      </c>
      <c r="C52" s="1">
        <v>103.08910000000003</v>
      </c>
      <c r="D52" s="1">
        <v>17.369600000000002</v>
      </c>
      <c r="E52" s="1">
        <v>0.18379999999999996</v>
      </c>
      <c r="F52" s="1">
        <v>14.572599999999998</v>
      </c>
      <c r="G52" s="1">
        <v>1.1463999999999999</v>
      </c>
      <c r="H52" s="1">
        <v>5.3109999999999999</v>
      </c>
      <c r="I52" s="1"/>
      <c r="J52" s="1">
        <v>6.9099999999999995E-2</v>
      </c>
      <c r="K52" s="1">
        <v>3.1872999999999996</v>
      </c>
      <c r="L52" s="1">
        <v>0.37359999999999999</v>
      </c>
      <c r="M52" s="1">
        <v>0.30739999999999995</v>
      </c>
      <c r="N52" s="1">
        <v>5.4699999999999999E-2</v>
      </c>
      <c r="O52" s="1">
        <v>0.70109999999999995</v>
      </c>
      <c r="P52" s="1">
        <v>386.25800000000004</v>
      </c>
      <c r="Q52" s="1"/>
      <c r="R52" s="1">
        <v>36.2241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>
        <v>1.43E-2</v>
      </c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>
        <v>0</v>
      </c>
      <c r="AY52" s="1"/>
      <c r="AZ52" s="1"/>
      <c r="BA52" s="1"/>
      <c r="BB52" s="1"/>
      <c r="BC52" s="1"/>
      <c r="BD52" s="1">
        <v>0</v>
      </c>
      <c r="BE52" s="1"/>
      <c r="BF52" s="1"/>
      <c r="BG52" s="1">
        <v>0.27800000000000002</v>
      </c>
      <c r="BH52" s="1">
        <v>0</v>
      </c>
      <c r="BI52" s="1"/>
      <c r="BJ52" s="1"/>
      <c r="BK52" s="1"/>
      <c r="BL52" s="1"/>
      <c r="BM52" s="1"/>
      <c r="BN52" s="1"/>
      <c r="BO52" s="1"/>
      <c r="BP52" s="1">
        <v>0</v>
      </c>
      <c r="BQ52" s="1"/>
      <c r="BR52" s="1"/>
      <c r="BS52" s="1"/>
      <c r="BT52" s="1"/>
      <c r="BU52" s="1"/>
      <c r="BV52" s="1"/>
      <c r="BW52" s="1"/>
      <c r="BX52" s="1">
        <v>0</v>
      </c>
      <c r="BY52" s="1"/>
      <c r="BZ52" s="24"/>
    </row>
    <row r="53" spans="1:78" x14ac:dyDescent="0.3">
      <c r="A53" s="14" t="s">
        <v>98</v>
      </c>
      <c r="B53" s="11">
        <v>1.4319</v>
      </c>
      <c r="C53" s="1">
        <v>13.4405</v>
      </c>
      <c r="D53" s="1">
        <v>2.2005999999999997</v>
      </c>
      <c r="E53" s="1">
        <v>2.2000000000000001E-3</v>
      </c>
      <c r="F53" s="1">
        <v>2.5031999999999996</v>
      </c>
      <c r="G53" s="1">
        <v>0.34830000000000005</v>
      </c>
      <c r="H53" s="1">
        <v>0.25419999999999998</v>
      </c>
      <c r="I53" s="1"/>
      <c r="J53" s="1"/>
      <c r="K53" s="1">
        <v>0.53970000000000007</v>
      </c>
      <c r="L53" s="1"/>
      <c r="M53" s="1">
        <v>2.6200000000000001E-2</v>
      </c>
      <c r="N53" s="1">
        <v>0.31240000000000001</v>
      </c>
      <c r="O53" s="1"/>
      <c r="P53" s="1">
        <v>17.753399999999999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24"/>
    </row>
    <row r="54" spans="1:78" ht="15" thickBot="1" x14ac:dyDescent="0.35">
      <c r="A54" s="15" t="s">
        <v>0</v>
      </c>
      <c r="B54" s="12">
        <v>15.757199999999999</v>
      </c>
      <c r="C54" s="2">
        <v>104.9014</v>
      </c>
      <c r="D54" s="2">
        <v>27.194399999999991</v>
      </c>
      <c r="E54" s="2">
        <v>0.2671</v>
      </c>
      <c r="F54" s="2">
        <v>12.008500000000003</v>
      </c>
      <c r="G54" s="2">
        <v>1.8235999999999999</v>
      </c>
      <c r="H54" s="2">
        <v>2.4745999999999997</v>
      </c>
      <c r="I54" s="2"/>
      <c r="J54" s="2"/>
      <c r="K54" s="2">
        <v>7.5559000000000003</v>
      </c>
      <c r="L54" s="2"/>
      <c r="M54" s="2">
        <v>0.3988000000000001</v>
      </c>
      <c r="N54" s="2"/>
      <c r="O54" s="2">
        <v>1.3584000000000001</v>
      </c>
      <c r="P54" s="2">
        <v>548.2278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4"/>
    </row>
    <row r="55" spans="1:78" s="4" customFormat="1" ht="15" thickBot="1" x14ac:dyDescent="0.35">
      <c r="A55" s="16" t="s">
        <v>140</v>
      </c>
      <c r="B55" s="18">
        <f>SUM(B51:B54)</f>
        <v>53.872099999999989</v>
      </c>
      <c r="C55" s="19">
        <f t="shared" ref="C55:BM55" si="12">SUM(C51:C54)</f>
        <v>418.74170000000004</v>
      </c>
      <c r="D55" s="19">
        <f t="shared" si="12"/>
        <v>75.340299999999999</v>
      </c>
      <c r="E55" s="19">
        <f t="shared" si="12"/>
        <v>0.84819999999999995</v>
      </c>
      <c r="F55" s="19">
        <f t="shared" si="12"/>
        <v>64.445099999999996</v>
      </c>
      <c r="G55" s="19">
        <f t="shared" si="12"/>
        <v>9.2133000000000003</v>
      </c>
      <c r="H55" s="19">
        <f t="shared" si="12"/>
        <v>23.9907</v>
      </c>
      <c r="I55" s="19">
        <f t="shared" si="12"/>
        <v>0</v>
      </c>
      <c r="J55" s="19">
        <f t="shared" si="12"/>
        <v>8.0099999999999991E-2</v>
      </c>
      <c r="K55" s="19">
        <f t="shared" si="12"/>
        <v>20.270800000000001</v>
      </c>
      <c r="L55" s="19">
        <f t="shared" si="12"/>
        <v>0.37559999999999999</v>
      </c>
      <c r="M55" s="19">
        <f t="shared" si="12"/>
        <v>1.2544</v>
      </c>
      <c r="N55" s="19">
        <f t="shared" si="12"/>
        <v>4.7713999999999999</v>
      </c>
      <c r="O55" s="19">
        <f t="shared" si="12"/>
        <v>2.5627</v>
      </c>
      <c r="P55" s="19">
        <f t="shared" si="12"/>
        <v>1295.1028000000001</v>
      </c>
      <c r="Q55" s="19">
        <f t="shared" si="12"/>
        <v>0</v>
      </c>
      <c r="R55" s="19">
        <f t="shared" si="12"/>
        <v>36.2241</v>
      </c>
      <c r="S55" s="19">
        <f t="shared" si="12"/>
        <v>0</v>
      </c>
      <c r="T55" s="19">
        <f t="shared" si="12"/>
        <v>0</v>
      </c>
      <c r="U55" s="19">
        <f t="shared" si="12"/>
        <v>0</v>
      </c>
      <c r="V55" s="19">
        <f t="shared" si="12"/>
        <v>0</v>
      </c>
      <c r="W55" s="19">
        <f t="shared" si="12"/>
        <v>0</v>
      </c>
      <c r="X55" s="19">
        <f t="shared" si="12"/>
        <v>0</v>
      </c>
      <c r="Y55" s="19">
        <f t="shared" si="12"/>
        <v>0</v>
      </c>
      <c r="Z55" s="19">
        <f t="shared" si="12"/>
        <v>0</v>
      </c>
      <c r="AA55" s="19">
        <f t="shared" si="12"/>
        <v>0</v>
      </c>
      <c r="AB55" s="19">
        <f t="shared" si="12"/>
        <v>0</v>
      </c>
      <c r="AC55" s="19">
        <f t="shared" si="12"/>
        <v>0</v>
      </c>
      <c r="AD55" s="19">
        <f t="shared" si="12"/>
        <v>0</v>
      </c>
      <c r="AE55" s="19">
        <f t="shared" si="12"/>
        <v>0</v>
      </c>
      <c r="AF55" s="19">
        <f t="shared" si="12"/>
        <v>0</v>
      </c>
      <c r="AG55" s="19">
        <f t="shared" si="12"/>
        <v>0</v>
      </c>
      <c r="AH55" s="19">
        <f t="shared" si="12"/>
        <v>0</v>
      </c>
      <c r="AI55" s="19">
        <f t="shared" si="12"/>
        <v>0</v>
      </c>
      <c r="AJ55" s="19">
        <f t="shared" si="12"/>
        <v>0</v>
      </c>
      <c r="AK55" s="19">
        <f t="shared" si="12"/>
        <v>0</v>
      </c>
      <c r="AL55" s="19">
        <f t="shared" si="12"/>
        <v>1.43E-2</v>
      </c>
      <c r="AM55" s="19">
        <f t="shared" si="12"/>
        <v>0</v>
      </c>
      <c r="AN55" s="19">
        <f t="shared" si="12"/>
        <v>0</v>
      </c>
      <c r="AO55" s="19">
        <f t="shared" si="12"/>
        <v>0</v>
      </c>
      <c r="AP55" s="19">
        <f t="shared" si="12"/>
        <v>0</v>
      </c>
      <c r="AQ55" s="19">
        <f t="shared" si="12"/>
        <v>0</v>
      </c>
      <c r="AR55" s="19">
        <f t="shared" si="12"/>
        <v>0</v>
      </c>
      <c r="AS55" s="19">
        <f t="shared" si="12"/>
        <v>0</v>
      </c>
      <c r="AT55" s="19">
        <f t="shared" si="12"/>
        <v>5.8999999999999999E-3</v>
      </c>
      <c r="AU55" s="19">
        <f t="shared" si="12"/>
        <v>0</v>
      </c>
      <c r="AV55" s="19">
        <f t="shared" si="12"/>
        <v>0</v>
      </c>
      <c r="AW55" s="19">
        <f t="shared" si="12"/>
        <v>0</v>
      </c>
      <c r="AX55" s="19">
        <f t="shared" si="12"/>
        <v>0</v>
      </c>
      <c r="AY55" s="19">
        <f t="shared" si="12"/>
        <v>0</v>
      </c>
      <c r="AZ55" s="19">
        <f t="shared" si="12"/>
        <v>0</v>
      </c>
      <c r="BA55" s="19">
        <f t="shared" si="12"/>
        <v>0</v>
      </c>
      <c r="BB55" s="19">
        <f t="shared" si="12"/>
        <v>0</v>
      </c>
      <c r="BC55" s="19">
        <f t="shared" si="12"/>
        <v>0</v>
      </c>
      <c r="BD55" s="19">
        <f t="shared" si="12"/>
        <v>0</v>
      </c>
      <c r="BE55" s="19">
        <f t="shared" si="12"/>
        <v>0</v>
      </c>
      <c r="BF55" s="19">
        <f t="shared" si="12"/>
        <v>0</v>
      </c>
      <c r="BG55" s="19">
        <f t="shared" si="12"/>
        <v>0.27800000000000002</v>
      </c>
      <c r="BH55" s="19">
        <f t="shared" si="12"/>
        <v>0</v>
      </c>
      <c r="BI55" s="19">
        <f t="shared" si="12"/>
        <v>0</v>
      </c>
      <c r="BJ55" s="19">
        <f t="shared" si="12"/>
        <v>0</v>
      </c>
      <c r="BK55" s="19">
        <f t="shared" si="12"/>
        <v>0</v>
      </c>
      <c r="BL55" s="19">
        <f t="shared" si="12"/>
        <v>0</v>
      </c>
      <c r="BM55" s="19">
        <f t="shared" si="12"/>
        <v>0</v>
      </c>
      <c r="BN55" s="19">
        <f t="shared" ref="BN55:BY55" si="13">SUM(BN51:BN54)</f>
        <v>0</v>
      </c>
      <c r="BO55" s="19">
        <f t="shared" si="13"/>
        <v>0</v>
      </c>
      <c r="BP55" s="19">
        <f t="shared" si="13"/>
        <v>0</v>
      </c>
      <c r="BQ55" s="19">
        <f t="shared" si="13"/>
        <v>0</v>
      </c>
      <c r="BR55" s="19">
        <f t="shared" si="13"/>
        <v>0</v>
      </c>
      <c r="BS55" s="19">
        <f t="shared" si="13"/>
        <v>0</v>
      </c>
      <c r="BT55" s="19">
        <f t="shared" si="13"/>
        <v>0</v>
      </c>
      <c r="BU55" s="19">
        <f t="shared" si="13"/>
        <v>0</v>
      </c>
      <c r="BV55" s="19">
        <f t="shared" si="13"/>
        <v>0</v>
      </c>
      <c r="BW55" s="19">
        <f t="shared" si="13"/>
        <v>0</v>
      </c>
      <c r="BX55" s="19">
        <f t="shared" si="13"/>
        <v>0</v>
      </c>
      <c r="BY55" s="19">
        <f t="shared" si="13"/>
        <v>33.576500000000003</v>
      </c>
      <c r="BZ55" s="25"/>
    </row>
    <row r="56" spans="1:78" ht="15" thickBot="1" x14ac:dyDescent="0.35">
      <c r="A56" s="27" t="s">
        <v>137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4"/>
    </row>
    <row r="57" spans="1:78" x14ac:dyDescent="0.3">
      <c r="A57" s="22" t="s">
        <v>63</v>
      </c>
      <c r="B57" s="10">
        <v>6.2786999999999997</v>
      </c>
      <c r="C57" s="3">
        <v>22.141200000000008</v>
      </c>
      <c r="D57" s="3">
        <v>17.580800000000004</v>
      </c>
      <c r="E57" s="3">
        <v>0.17340000000000005</v>
      </c>
      <c r="F57" s="3">
        <v>6.5225</v>
      </c>
      <c r="G57" s="3">
        <v>0.52469999999999994</v>
      </c>
      <c r="H57" s="3">
        <v>1.0758000000000001</v>
      </c>
      <c r="I57" s="3"/>
      <c r="J57" s="3"/>
      <c r="K57" s="3">
        <v>3.8054999999999994</v>
      </c>
      <c r="L57" s="3"/>
      <c r="M57" s="3">
        <v>2.9799999999999997E-2</v>
      </c>
      <c r="N57" s="3"/>
      <c r="O57" s="3">
        <v>0.35640000000000005</v>
      </c>
      <c r="P57" s="3">
        <v>43.073</v>
      </c>
      <c r="Q57" s="3">
        <v>23.728000000000002</v>
      </c>
      <c r="R57" s="3"/>
      <c r="S57" s="3">
        <v>2.1000000000000001E-2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24"/>
    </row>
    <row r="58" spans="1:78" x14ac:dyDescent="0.3">
      <c r="A58" s="14" t="s">
        <v>20</v>
      </c>
      <c r="B58" s="11">
        <v>2.9795999999999996</v>
      </c>
      <c r="C58" s="1">
        <v>15.133199999999997</v>
      </c>
      <c r="D58" s="1">
        <v>3.7847999999999997</v>
      </c>
      <c r="E58" s="1">
        <v>0</v>
      </c>
      <c r="F58" s="1">
        <v>6.6917999999999997</v>
      </c>
      <c r="G58" s="1">
        <v>0.84450000000000003</v>
      </c>
      <c r="H58" s="1">
        <v>2.1917999999999997</v>
      </c>
      <c r="I58" s="1"/>
      <c r="J58" s="1"/>
      <c r="K58" s="1">
        <v>1.8705999999999996</v>
      </c>
      <c r="L58" s="1"/>
      <c r="M58" s="1">
        <v>8.6199999999999999E-2</v>
      </c>
      <c r="N58" s="1"/>
      <c r="O58" s="1">
        <v>1.1141999999999999</v>
      </c>
      <c r="P58" s="1">
        <v>5.0544000000000002</v>
      </c>
      <c r="Q58" s="1">
        <v>3.202</v>
      </c>
      <c r="R58" s="1"/>
      <c r="S58" s="1">
        <v>4.5999999999999999E-2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24"/>
    </row>
    <row r="59" spans="1:78" x14ac:dyDescent="0.3">
      <c r="A59" s="14" t="s">
        <v>23</v>
      </c>
      <c r="B59" s="11">
        <v>4.7519</v>
      </c>
      <c r="C59" s="1">
        <v>15.774100000000001</v>
      </c>
      <c r="D59" s="1">
        <v>3.8896000000000006</v>
      </c>
      <c r="E59" s="1">
        <v>2.1700000000000001E-2</v>
      </c>
      <c r="F59" s="1">
        <v>3.4027000000000003</v>
      </c>
      <c r="G59" s="1">
        <v>0.25019999999999998</v>
      </c>
      <c r="H59" s="1">
        <v>0.80209999999999992</v>
      </c>
      <c r="I59" s="1"/>
      <c r="J59" s="1"/>
      <c r="K59" s="1">
        <v>1.7992999999999999</v>
      </c>
      <c r="L59" s="1"/>
      <c r="M59" s="1">
        <v>5.8400000000000001E-2</v>
      </c>
      <c r="N59" s="1"/>
      <c r="O59" s="1">
        <v>0.19900000000000001</v>
      </c>
      <c r="P59" s="1">
        <v>22.160499999999999</v>
      </c>
      <c r="Q59" s="1">
        <v>4.5986000000000002</v>
      </c>
      <c r="R59" s="1">
        <v>8.4199999999999997E-2</v>
      </c>
      <c r="S59" s="1">
        <v>2.76E-2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24"/>
    </row>
    <row r="60" spans="1:78" x14ac:dyDescent="0.3">
      <c r="A60" s="14" t="s">
        <v>21</v>
      </c>
      <c r="B60" s="11">
        <v>21.953100000000003</v>
      </c>
      <c r="C60" s="1">
        <v>163.59160000000003</v>
      </c>
      <c r="D60" s="1">
        <v>22.735800000000008</v>
      </c>
      <c r="E60" s="1">
        <v>5.2900000000000003E-2</v>
      </c>
      <c r="F60" s="1">
        <v>26.284799999999997</v>
      </c>
      <c r="G60" s="1">
        <v>2.2239</v>
      </c>
      <c r="H60" s="1">
        <v>3.8384999999999998</v>
      </c>
      <c r="I60" s="1"/>
      <c r="J60" s="1"/>
      <c r="K60" s="1">
        <v>8.8538999999999977</v>
      </c>
      <c r="L60" s="1"/>
      <c r="M60" s="1">
        <v>0.59049999999999991</v>
      </c>
      <c r="N60" s="1"/>
      <c r="O60" s="1">
        <v>1.2460999999999998</v>
      </c>
      <c r="P60" s="1">
        <v>660.28070000000014</v>
      </c>
      <c r="Q60" s="1">
        <v>102.8657</v>
      </c>
      <c r="R60" s="1">
        <v>5.6810999999999998</v>
      </c>
      <c r="S60" s="1">
        <v>0.28070000000000001</v>
      </c>
      <c r="T60" s="1"/>
      <c r="U60" s="1"/>
      <c r="V60" s="1"/>
      <c r="W60" s="1"/>
      <c r="X60" s="1"/>
      <c r="Y60" s="1">
        <v>2.9999999999999997E-4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>
        <v>5.9999999999999995E-4</v>
      </c>
      <c r="AM60" s="1"/>
      <c r="AN60" s="1">
        <v>3.7000000000000002E-3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24"/>
    </row>
    <row r="61" spans="1:78" x14ac:dyDescent="0.3">
      <c r="A61" s="14" t="s">
        <v>50</v>
      </c>
      <c r="B61" s="11">
        <v>7.7519</v>
      </c>
      <c r="C61" s="1">
        <v>95.821999999999989</v>
      </c>
      <c r="D61" s="1">
        <v>27.273999999999997</v>
      </c>
      <c r="E61" s="1">
        <v>0.18659999999999999</v>
      </c>
      <c r="F61" s="1">
        <v>7.291599999999999</v>
      </c>
      <c r="G61" s="1">
        <v>1.4201999999999999</v>
      </c>
      <c r="H61" s="1">
        <v>0.8669</v>
      </c>
      <c r="I61" s="1"/>
      <c r="J61" s="1"/>
      <c r="K61" s="1">
        <v>3.6764999999999999</v>
      </c>
      <c r="L61" s="1"/>
      <c r="M61" s="1">
        <v>0.96319999999999995</v>
      </c>
      <c r="N61" s="1"/>
      <c r="O61" s="1">
        <v>1.1340999999999999</v>
      </c>
      <c r="P61" s="1">
        <v>151.57000000000002</v>
      </c>
      <c r="Q61" s="1">
        <v>61.274699999999996</v>
      </c>
      <c r="R61" s="1"/>
      <c r="S61" s="1">
        <v>8.4699999999999998E-2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24"/>
    </row>
    <row r="62" spans="1:78" ht="15" thickBot="1" x14ac:dyDescent="0.35">
      <c r="A62" s="15" t="s">
        <v>51</v>
      </c>
      <c r="B62" s="12">
        <v>1.6423000000000001</v>
      </c>
      <c r="C62" s="2">
        <v>8.1087000000000007</v>
      </c>
      <c r="D62" s="2">
        <v>1.2449999999999999</v>
      </c>
      <c r="E62" s="2">
        <v>3.0000000000000001E-3</v>
      </c>
      <c r="F62" s="2">
        <v>2.3417000000000003</v>
      </c>
      <c r="G62" s="2">
        <v>0.22989999999999999</v>
      </c>
      <c r="H62" s="2">
        <v>0.42720000000000002</v>
      </c>
      <c r="I62" s="2"/>
      <c r="J62" s="2"/>
      <c r="K62" s="2">
        <v>1.1843999999999999</v>
      </c>
      <c r="L62" s="2"/>
      <c r="M62" s="2">
        <v>1.0200000000000001E-2</v>
      </c>
      <c r="N62" s="2"/>
      <c r="O62" s="2">
        <v>0.18759999999999999</v>
      </c>
      <c r="P62" s="2">
        <v>12.895</v>
      </c>
      <c r="Q62" s="2">
        <v>6.4255000000000004</v>
      </c>
      <c r="R62" s="2"/>
      <c r="S62" s="2">
        <v>1E-4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4"/>
    </row>
    <row r="63" spans="1:78" s="4" customFormat="1" ht="15" thickBot="1" x14ac:dyDescent="0.35">
      <c r="A63" s="16" t="s">
        <v>140</v>
      </c>
      <c r="B63" s="18">
        <f>SUM(B57:B62)</f>
        <v>45.357500000000002</v>
      </c>
      <c r="C63" s="19">
        <f t="shared" ref="C63:BM63" si="14">SUM(C57:C62)</f>
        <v>320.57080000000002</v>
      </c>
      <c r="D63" s="19">
        <f t="shared" si="14"/>
        <v>76.510000000000019</v>
      </c>
      <c r="E63" s="19">
        <f t="shared" si="14"/>
        <v>0.43760000000000004</v>
      </c>
      <c r="F63" s="19">
        <f t="shared" si="14"/>
        <v>52.5351</v>
      </c>
      <c r="G63" s="19">
        <f t="shared" si="14"/>
        <v>5.4934000000000003</v>
      </c>
      <c r="H63" s="19">
        <f t="shared" si="14"/>
        <v>9.202300000000001</v>
      </c>
      <c r="I63" s="19">
        <f t="shared" si="14"/>
        <v>0</v>
      </c>
      <c r="J63" s="19">
        <f t="shared" si="14"/>
        <v>0</v>
      </c>
      <c r="K63" s="19">
        <f t="shared" si="14"/>
        <v>21.190199999999997</v>
      </c>
      <c r="L63" s="19">
        <f t="shared" si="14"/>
        <v>0</v>
      </c>
      <c r="M63" s="19">
        <f t="shared" si="14"/>
        <v>1.7383</v>
      </c>
      <c r="N63" s="19">
        <f t="shared" si="14"/>
        <v>0</v>
      </c>
      <c r="O63" s="19">
        <f t="shared" si="14"/>
        <v>4.2373999999999992</v>
      </c>
      <c r="P63" s="19">
        <f t="shared" si="14"/>
        <v>895.03360000000021</v>
      </c>
      <c r="Q63" s="19">
        <f t="shared" si="14"/>
        <v>202.09450000000001</v>
      </c>
      <c r="R63" s="19">
        <f t="shared" si="14"/>
        <v>5.7652999999999999</v>
      </c>
      <c r="S63" s="19">
        <f t="shared" si="14"/>
        <v>0.46010000000000001</v>
      </c>
      <c r="T63" s="19">
        <f t="shared" si="14"/>
        <v>0</v>
      </c>
      <c r="U63" s="19">
        <f t="shared" si="14"/>
        <v>0</v>
      </c>
      <c r="V63" s="19">
        <f t="shared" si="14"/>
        <v>0</v>
      </c>
      <c r="W63" s="19">
        <f t="shared" si="14"/>
        <v>0</v>
      </c>
      <c r="X63" s="19">
        <f t="shared" si="14"/>
        <v>0</v>
      </c>
      <c r="Y63" s="19">
        <f t="shared" si="14"/>
        <v>2.9999999999999997E-4</v>
      </c>
      <c r="Z63" s="19">
        <f t="shared" si="14"/>
        <v>0</v>
      </c>
      <c r="AA63" s="19">
        <f t="shared" si="14"/>
        <v>0</v>
      </c>
      <c r="AB63" s="19">
        <f t="shared" si="14"/>
        <v>0</v>
      </c>
      <c r="AC63" s="19">
        <f t="shared" si="14"/>
        <v>0</v>
      </c>
      <c r="AD63" s="19">
        <f t="shared" si="14"/>
        <v>0</v>
      </c>
      <c r="AE63" s="19">
        <f t="shared" si="14"/>
        <v>0</v>
      </c>
      <c r="AF63" s="19">
        <f t="shared" si="14"/>
        <v>0</v>
      </c>
      <c r="AG63" s="19">
        <f t="shared" si="14"/>
        <v>0</v>
      </c>
      <c r="AH63" s="19">
        <f t="shared" si="14"/>
        <v>0</v>
      </c>
      <c r="AI63" s="19">
        <f t="shared" si="14"/>
        <v>0</v>
      </c>
      <c r="AJ63" s="19">
        <f t="shared" si="14"/>
        <v>0</v>
      </c>
      <c r="AK63" s="19">
        <f t="shared" si="14"/>
        <v>0</v>
      </c>
      <c r="AL63" s="19">
        <f t="shared" si="14"/>
        <v>5.9999999999999995E-4</v>
      </c>
      <c r="AM63" s="19">
        <f t="shared" si="14"/>
        <v>0</v>
      </c>
      <c r="AN63" s="19">
        <f t="shared" si="14"/>
        <v>3.7000000000000002E-3</v>
      </c>
      <c r="AO63" s="19">
        <f t="shared" si="14"/>
        <v>0</v>
      </c>
      <c r="AP63" s="19">
        <f t="shared" si="14"/>
        <v>0</v>
      </c>
      <c r="AQ63" s="19">
        <f t="shared" si="14"/>
        <v>0</v>
      </c>
      <c r="AR63" s="19">
        <f t="shared" si="14"/>
        <v>0</v>
      </c>
      <c r="AS63" s="19">
        <f t="shared" si="14"/>
        <v>0</v>
      </c>
      <c r="AT63" s="19">
        <f t="shared" si="14"/>
        <v>0</v>
      </c>
      <c r="AU63" s="19">
        <f t="shared" si="14"/>
        <v>0</v>
      </c>
      <c r="AV63" s="19">
        <f t="shared" si="14"/>
        <v>0</v>
      </c>
      <c r="AW63" s="19">
        <f t="shared" si="14"/>
        <v>0</v>
      </c>
      <c r="AX63" s="19">
        <f t="shared" si="14"/>
        <v>0</v>
      </c>
      <c r="AY63" s="19">
        <f t="shared" si="14"/>
        <v>0</v>
      </c>
      <c r="AZ63" s="19">
        <f t="shared" si="14"/>
        <v>0</v>
      </c>
      <c r="BA63" s="19">
        <f t="shared" si="14"/>
        <v>0</v>
      </c>
      <c r="BB63" s="19">
        <f t="shared" si="14"/>
        <v>0</v>
      </c>
      <c r="BC63" s="19">
        <f t="shared" si="14"/>
        <v>0</v>
      </c>
      <c r="BD63" s="19">
        <f t="shared" si="14"/>
        <v>0</v>
      </c>
      <c r="BE63" s="19">
        <f t="shared" si="14"/>
        <v>0</v>
      </c>
      <c r="BF63" s="19">
        <f t="shared" si="14"/>
        <v>0</v>
      </c>
      <c r="BG63" s="19">
        <f t="shared" si="14"/>
        <v>0</v>
      </c>
      <c r="BH63" s="19">
        <f t="shared" si="14"/>
        <v>0</v>
      </c>
      <c r="BI63" s="19">
        <f t="shared" si="14"/>
        <v>0</v>
      </c>
      <c r="BJ63" s="19">
        <f t="shared" si="14"/>
        <v>0</v>
      </c>
      <c r="BK63" s="19">
        <f t="shared" si="14"/>
        <v>0</v>
      </c>
      <c r="BL63" s="19">
        <f t="shared" si="14"/>
        <v>0</v>
      </c>
      <c r="BM63" s="19">
        <f t="shared" si="14"/>
        <v>0</v>
      </c>
      <c r="BN63" s="19">
        <f t="shared" ref="BN63:BY63" si="15">SUM(BN57:BN62)</f>
        <v>0</v>
      </c>
      <c r="BO63" s="19">
        <f t="shared" si="15"/>
        <v>0</v>
      </c>
      <c r="BP63" s="19">
        <f t="shared" si="15"/>
        <v>0</v>
      </c>
      <c r="BQ63" s="19">
        <f t="shared" si="15"/>
        <v>0</v>
      </c>
      <c r="BR63" s="19">
        <f t="shared" si="15"/>
        <v>0</v>
      </c>
      <c r="BS63" s="19">
        <f t="shared" si="15"/>
        <v>0</v>
      </c>
      <c r="BT63" s="19">
        <f t="shared" si="15"/>
        <v>0</v>
      </c>
      <c r="BU63" s="19">
        <f t="shared" si="15"/>
        <v>0</v>
      </c>
      <c r="BV63" s="19">
        <f t="shared" si="15"/>
        <v>0</v>
      </c>
      <c r="BW63" s="19">
        <f t="shared" si="15"/>
        <v>0</v>
      </c>
      <c r="BX63" s="19">
        <f t="shared" si="15"/>
        <v>0</v>
      </c>
      <c r="BY63" s="19">
        <f t="shared" si="15"/>
        <v>0</v>
      </c>
      <c r="BZ63" s="25"/>
    </row>
    <row r="64" spans="1:78" ht="15" thickBot="1" x14ac:dyDescent="0.35">
      <c r="A64" s="27" t="s">
        <v>138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4"/>
    </row>
    <row r="65" spans="1:78" x14ac:dyDescent="0.3">
      <c r="A65" s="22" t="s">
        <v>40</v>
      </c>
      <c r="B65" s="10">
        <v>13.669099999999998</v>
      </c>
      <c r="C65" s="3">
        <v>95.806399999999996</v>
      </c>
      <c r="D65" s="3">
        <v>17.020299999999999</v>
      </c>
      <c r="E65" s="3">
        <v>6.6700000000000009E-2</v>
      </c>
      <c r="F65" s="3">
        <v>21.905800000000003</v>
      </c>
      <c r="G65" s="3">
        <v>1.7090000000000001</v>
      </c>
      <c r="H65" s="3">
        <v>5.6565000000000003</v>
      </c>
      <c r="I65" s="3"/>
      <c r="J65" s="3"/>
      <c r="K65" s="3">
        <v>8.8120999999999992</v>
      </c>
      <c r="L65" s="3"/>
      <c r="M65" s="3">
        <v>0.10110000000000002</v>
      </c>
      <c r="N65" s="3"/>
      <c r="O65" s="3">
        <v>1.3988999999999996</v>
      </c>
      <c r="P65" s="3">
        <v>25.3825</v>
      </c>
      <c r="Q65" s="3">
        <v>2.2499999999999999E-2</v>
      </c>
      <c r="R65" s="3">
        <v>0.83189999999999997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>
        <v>0</v>
      </c>
      <c r="AD65" s="3"/>
      <c r="AE65" s="3"/>
      <c r="AF65" s="3"/>
      <c r="AG65" s="3"/>
      <c r="AH65" s="3">
        <v>9.9000000000000008E-3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v>1.9E-3</v>
      </c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24"/>
    </row>
    <row r="66" spans="1:78" x14ac:dyDescent="0.3">
      <c r="A66" s="14" t="s">
        <v>33</v>
      </c>
      <c r="B66" s="11">
        <v>4.9077000000000002</v>
      </c>
      <c r="C66" s="1">
        <v>27.192800000000002</v>
      </c>
      <c r="D66" s="1">
        <v>21.328900000000001</v>
      </c>
      <c r="E66" s="1">
        <v>3.9999999999999994E-2</v>
      </c>
      <c r="F66" s="1">
        <v>10.2751</v>
      </c>
      <c r="G66" s="1">
        <v>1.0628</v>
      </c>
      <c r="H66" s="1">
        <v>2.2324000000000002</v>
      </c>
      <c r="I66" s="1"/>
      <c r="J66" s="1">
        <v>0.19460000000000002</v>
      </c>
      <c r="K66" s="1">
        <v>1.7056</v>
      </c>
      <c r="L66" s="1">
        <v>7.7999999999999996E-3</v>
      </c>
      <c r="M66" s="1">
        <v>0.1084</v>
      </c>
      <c r="N66" s="1">
        <v>0.21820000000000001</v>
      </c>
      <c r="O66" s="1">
        <v>0.66899999999999993</v>
      </c>
      <c r="P66" s="1">
        <v>52.796400000000006</v>
      </c>
      <c r="Q66" s="1"/>
      <c r="R66" s="1">
        <v>0.47539999999999999</v>
      </c>
      <c r="S66" s="1">
        <v>3.0099999999999998E-2</v>
      </c>
      <c r="T66" s="1"/>
      <c r="U66" s="1"/>
      <c r="V66" s="1"/>
      <c r="W66" s="1">
        <v>0</v>
      </c>
      <c r="X66" s="1"/>
      <c r="Y66" s="1">
        <v>2.9399999999999999E-2</v>
      </c>
      <c r="Z66" s="1">
        <v>0</v>
      </c>
      <c r="AA66" s="1">
        <v>0</v>
      </c>
      <c r="AB66" s="1"/>
      <c r="AC66" s="1"/>
      <c r="AD66" s="1"/>
      <c r="AE66" s="1">
        <v>0</v>
      </c>
      <c r="AF66" s="1">
        <v>0</v>
      </c>
      <c r="AG66" s="1">
        <v>0</v>
      </c>
      <c r="AH66" s="1"/>
      <c r="AI66" s="1">
        <v>2.0999999999999999E-3</v>
      </c>
      <c r="AJ66" s="1"/>
      <c r="AK66" s="1"/>
      <c r="AL66" s="1">
        <v>0</v>
      </c>
      <c r="AM66" s="1"/>
      <c r="AN66" s="1">
        <v>0</v>
      </c>
      <c r="AO66" s="1"/>
      <c r="AP66" s="1"/>
      <c r="AQ66" s="1"/>
      <c r="AR66" s="1"/>
      <c r="AS66" s="1"/>
      <c r="AT66" s="1"/>
      <c r="AU66" s="1">
        <v>0</v>
      </c>
      <c r="AV66" s="1"/>
      <c r="AW66" s="1"/>
      <c r="AX66" s="1">
        <v>2.0000000000000001E-4</v>
      </c>
      <c r="AY66" s="1"/>
      <c r="AZ66" s="1">
        <v>0</v>
      </c>
      <c r="BA66" s="1"/>
      <c r="BB66" s="1">
        <v>0</v>
      </c>
      <c r="BC66" s="1"/>
      <c r="BD66" s="1">
        <v>0</v>
      </c>
      <c r="BE66" s="1"/>
      <c r="BF66" s="1">
        <v>0</v>
      </c>
      <c r="BG66" s="1">
        <v>1.9125000000000001</v>
      </c>
      <c r="BH66" s="1">
        <v>0</v>
      </c>
      <c r="BI66" s="1"/>
      <c r="BJ66" s="1"/>
      <c r="BK66" s="1"/>
      <c r="BL66" s="1"/>
      <c r="BM66" s="1"/>
      <c r="BN66" s="1">
        <v>0</v>
      </c>
      <c r="BO66" s="1"/>
      <c r="BP66" s="1">
        <v>2.9999999999999997E-4</v>
      </c>
      <c r="BQ66" s="1"/>
      <c r="BR66" s="1">
        <v>0</v>
      </c>
      <c r="BS66" s="1"/>
      <c r="BT66" s="1"/>
      <c r="BU66" s="1"/>
      <c r="BV66" s="1">
        <v>0</v>
      </c>
      <c r="BW66" s="1">
        <v>4.4999999999999998E-2</v>
      </c>
      <c r="BX66" s="1">
        <v>0</v>
      </c>
      <c r="BY66" s="1"/>
      <c r="BZ66" s="24"/>
    </row>
    <row r="67" spans="1:78" x14ac:dyDescent="0.3">
      <c r="A67" s="14" t="s">
        <v>41</v>
      </c>
      <c r="B67" s="11">
        <v>1.3236999999999999</v>
      </c>
      <c r="C67" s="1">
        <v>11.165100000000001</v>
      </c>
      <c r="D67" s="1">
        <v>3.2182000000000008</v>
      </c>
      <c r="E67" s="1">
        <v>3.5999999999999999E-3</v>
      </c>
      <c r="F67" s="1">
        <v>3.3521999999999998</v>
      </c>
      <c r="G67" s="1">
        <v>0.59400000000000008</v>
      </c>
      <c r="H67" s="1">
        <v>0.66720000000000002</v>
      </c>
      <c r="I67" s="1"/>
      <c r="J67" s="1"/>
      <c r="K67" s="1">
        <v>2.1814999999999998</v>
      </c>
      <c r="L67" s="1"/>
      <c r="M67" s="1">
        <v>2.0499999999999997E-2</v>
      </c>
      <c r="N67" s="1"/>
      <c r="O67" s="1">
        <v>0.57409999999999994</v>
      </c>
      <c r="P67" s="1">
        <v>36.554000000000009</v>
      </c>
      <c r="Q67" s="1"/>
      <c r="R67" s="1">
        <v>9.2999999999999992E-3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24"/>
    </row>
    <row r="68" spans="1:78" x14ac:dyDescent="0.3">
      <c r="A68" s="14" t="s">
        <v>22</v>
      </c>
      <c r="B68" s="11">
        <v>8.5843000000000007</v>
      </c>
      <c r="C68" s="1">
        <v>63.226500000000009</v>
      </c>
      <c r="D68" s="1">
        <v>17.2926</v>
      </c>
      <c r="E68" s="1">
        <v>4.3199999999999995E-2</v>
      </c>
      <c r="F68" s="1">
        <v>15.912000000000001</v>
      </c>
      <c r="G68" s="1">
        <v>3.1758000000000002</v>
      </c>
      <c r="H68" s="1">
        <v>2.4729000000000005</v>
      </c>
      <c r="I68" s="1"/>
      <c r="J68" s="1">
        <v>9.4E-2</v>
      </c>
      <c r="K68" s="1">
        <v>9.2083000000000013</v>
      </c>
      <c r="L68" s="1">
        <v>1.3899999999999999E-2</v>
      </c>
      <c r="M68" s="1">
        <v>0.55900000000000016</v>
      </c>
      <c r="N68" s="1">
        <v>2.3699999999999999E-2</v>
      </c>
      <c r="O68" s="1">
        <v>2.5318000000000001</v>
      </c>
      <c r="P68" s="1">
        <v>77.815799999999996</v>
      </c>
      <c r="Q68" s="1">
        <v>0.316</v>
      </c>
      <c r="R68" s="1">
        <v>0.85049999999999992</v>
      </c>
      <c r="S68" s="1">
        <v>7.2900000000000006E-2</v>
      </c>
      <c r="T68" s="1"/>
      <c r="U68" s="1"/>
      <c r="V68" s="1"/>
      <c r="W68" s="1"/>
      <c r="X68" s="1"/>
      <c r="Y68" s="1">
        <v>0.22649999999999998</v>
      </c>
      <c r="Z68" s="1"/>
      <c r="AA68" s="1">
        <v>0</v>
      </c>
      <c r="AB68" s="1"/>
      <c r="AC68" s="1"/>
      <c r="AD68" s="1"/>
      <c r="AE68" s="1"/>
      <c r="AF68" s="1"/>
      <c r="AG68" s="1"/>
      <c r="AH68" s="1"/>
      <c r="AI68" s="1">
        <v>1E-4</v>
      </c>
      <c r="AJ68" s="1"/>
      <c r="AK68" s="1"/>
      <c r="AL68" s="1">
        <v>1.49E-2</v>
      </c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>
        <v>0</v>
      </c>
      <c r="AY68" s="1"/>
      <c r="AZ68" s="1"/>
      <c r="BA68" s="1"/>
      <c r="BB68" s="1"/>
      <c r="BC68" s="1"/>
      <c r="BD68" s="1">
        <v>0</v>
      </c>
      <c r="BE68" s="1"/>
      <c r="BF68" s="1"/>
      <c r="BG68" s="1"/>
      <c r="BH68" s="1">
        <v>0</v>
      </c>
      <c r="BI68" s="1"/>
      <c r="BJ68" s="1"/>
      <c r="BK68" s="1"/>
      <c r="BL68" s="1"/>
      <c r="BM68" s="1"/>
      <c r="BN68" s="1"/>
      <c r="BO68" s="1"/>
      <c r="BP68" s="1">
        <v>1E-4</v>
      </c>
      <c r="BQ68" s="1"/>
      <c r="BR68" s="1"/>
      <c r="BS68" s="1"/>
      <c r="BT68" s="1"/>
      <c r="BU68" s="1"/>
      <c r="BV68" s="1"/>
      <c r="BW68" s="1">
        <v>0</v>
      </c>
      <c r="BX68" s="1">
        <v>0</v>
      </c>
      <c r="BY68" s="1"/>
      <c r="BZ68" s="24"/>
    </row>
    <row r="69" spans="1:78" x14ac:dyDescent="0.3">
      <c r="A69" s="14" t="s">
        <v>32</v>
      </c>
      <c r="B69" s="11">
        <v>4.8579000000000008</v>
      </c>
      <c r="C69" s="1">
        <v>20.114499999999992</v>
      </c>
      <c r="D69" s="1">
        <v>3.0451999999999999</v>
      </c>
      <c r="E69" s="1">
        <v>3.1000000000000003E-3</v>
      </c>
      <c r="F69" s="1">
        <v>4.8831000000000007</v>
      </c>
      <c r="G69" s="1">
        <v>0.2888</v>
      </c>
      <c r="H69" s="1">
        <v>0.55170000000000008</v>
      </c>
      <c r="I69" s="1"/>
      <c r="J69" s="1"/>
      <c r="K69" s="1">
        <v>1.6221999999999996</v>
      </c>
      <c r="L69" s="1"/>
      <c r="M69" s="1">
        <v>6.3300000000000023E-2</v>
      </c>
      <c r="N69" s="1"/>
      <c r="O69" s="1">
        <v>0.20859999999999998</v>
      </c>
      <c r="P69" s="1">
        <v>68.093699999999998</v>
      </c>
      <c r="Q69" s="1">
        <v>0.161</v>
      </c>
      <c r="R69" s="1">
        <v>3.7600000000000001E-2</v>
      </c>
      <c r="S69" s="1">
        <v>2.0000000000000001E-4</v>
      </c>
      <c r="T69" s="1">
        <v>1.6999999999999999E-3</v>
      </c>
      <c r="U69" s="1"/>
      <c r="V69" s="1"/>
      <c r="W69" s="1"/>
      <c r="X69" s="1"/>
      <c r="Y69" s="1">
        <v>0</v>
      </c>
      <c r="Z69" s="1"/>
      <c r="AA69" s="1"/>
      <c r="AB69" s="1"/>
      <c r="AC69" s="1"/>
      <c r="AD69" s="1"/>
      <c r="AE69" s="1"/>
      <c r="AF69" s="1"/>
      <c r="AG69" s="1"/>
      <c r="AH69" s="1">
        <v>1E-4</v>
      </c>
      <c r="AI69" s="1"/>
      <c r="AJ69" s="1"/>
      <c r="AK69" s="1"/>
      <c r="AL69" s="1">
        <v>0</v>
      </c>
      <c r="AM69" s="1"/>
      <c r="AN69" s="1">
        <v>0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>
        <v>0</v>
      </c>
      <c r="BY69" s="1"/>
      <c r="BZ69" s="24"/>
    </row>
    <row r="70" spans="1:78" x14ac:dyDescent="0.3">
      <c r="A70" s="14" t="s">
        <v>69</v>
      </c>
      <c r="B70" s="11">
        <v>7.5097000000000014</v>
      </c>
      <c r="C70" s="1">
        <v>47.668999999999997</v>
      </c>
      <c r="D70" s="1">
        <v>13.291899999999998</v>
      </c>
      <c r="E70" s="1">
        <v>0.39720000000000005</v>
      </c>
      <c r="F70" s="1">
        <v>8.2780999999999985</v>
      </c>
      <c r="G70" s="1">
        <v>1.0012999999999999</v>
      </c>
      <c r="H70" s="1">
        <v>3.6362999999999999</v>
      </c>
      <c r="I70" s="1"/>
      <c r="J70" s="1"/>
      <c r="K70" s="1">
        <v>2.5345999999999997</v>
      </c>
      <c r="L70" s="1"/>
      <c r="M70" s="1">
        <v>0.13189999999999999</v>
      </c>
      <c r="N70" s="1"/>
      <c r="O70" s="1">
        <v>0.67359999999999998</v>
      </c>
      <c r="P70" s="1">
        <v>120.32899999999998</v>
      </c>
      <c r="Q70" s="1"/>
      <c r="R70" s="1">
        <v>3.4054000000000002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v>0</v>
      </c>
      <c r="AJ70" s="1"/>
      <c r="AK70" s="1"/>
      <c r="AL70" s="1">
        <v>0</v>
      </c>
      <c r="AM70" s="1"/>
      <c r="AN70" s="1">
        <v>0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>
        <v>0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>
        <v>0</v>
      </c>
      <c r="BY70" s="1"/>
      <c r="BZ70" s="24"/>
    </row>
    <row r="71" spans="1:78" x14ac:dyDescent="0.3">
      <c r="A71" s="14" t="s">
        <v>37</v>
      </c>
      <c r="B71" s="11">
        <v>384.58210000000014</v>
      </c>
      <c r="C71" s="1">
        <v>2845.5439000000006</v>
      </c>
      <c r="D71" s="1">
        <v>946.43090000000029</v>
      </c>
      <c r="E71" s="1">
        <v>4.2372000000000014</v>
      </c>
      <c r="F71" s="1">
        <v>396.69150000000002</v>
      </c>
      <c r="G71" s="1">
        <v>30.473300000000005</v>
      </c>
      <c r="H71" s="1">
        <v>209.78140000000002</v>
      </c>
      <c r="I71" s="1"/>
      <c r="J71" s="1"/>
      <c r="K71" s="1">
        <v>117.78700000000001</v>
      </c>
      <c r="L71" s="1"/>
      <c r="M71" s="1">
        <v>15.128500000000001</v>
      </c>
      <c r="N71" s="1"/>
      <c r="O71" s="1">
        <v>14.326600000000001</v>
      </c>
      <c r="P71" s="1">
        <v>4594.1638000000003</v>
      </c>
      <c r="Q71" s="1">
        <v>30.936800000000002</v>
      </c>
      <c r="R71" s="1">
        <v>74.141199999999998</v>
      </c>
      <c r="S71" s="1">
        <v>2.5919000000000003</v>
      </c>
      <c r="T71" s="1"/>
      <c r="U71" s="1"/>
      <c r="V71" s="1"/>
      <c r="W71" s="1">
        <v>0.87229999999999996</v>
      </c>
      <c r="X71" s="1"/>
      <c r="Y71" s="1">
        <v>7.8434000000000008</v>
      </c>
      <c r="Z71" s="1">
        <v>0</v>
      </c>
      <c r="AA71" s="1">
        <v>0</v>
      </c>
      <c r="AB71" s="1"/>
      <c r="AC71" s="1"/>
      <c r="AD71" s="1"/>
      <c r="AE71" s="1"/>
      <c r="AF71" s="1"/>
      <c r="AG71" s="1"/>
      <c r="AH71" s="1"/>
      <c r="AI71" s="1">
        <v>0.32869999999999999</v>
      </c>
      <c r="AJ71" s="1"/>
      <c r="AK71" s="1"/>
      <c r="AL71" s="1">
        <v>1.3724000000000001</v>
      </c>
      <c r="AM71" s="1"/>
      <c r="AN71" s="1">
        <v>4.1000000000000003E-3</v>
      </c>
      <c r="AO71" s="1">
        <v>5.8999999999999999E-3</v>
      </c>
      <c r="AP71" s="1"/>
      <c r="AQ71" s="1"/>
      <c r="AR71" s="1"/>
      <c r="AS71" s="1"/>
      <c r="AT71" s="1"/>
      <c r="AU71" s="1">
        <v>0</v>
      </c>
      <c r="AV71" s="1"/>
      <c r="AW71" s="1"/>
      <c r="AX71" s="1">
        <v>5.1999999999999998E-3</v>
      </c>
      <c r="AY71" s="1"/>
      <c r="AZ71" s="1"/>
      <c r="BA71" s="1"/>
      <c r="BB71" s="1"/>
      <c r="BC71" s="1"/>
      <c r="BD71" s="1">
        <v>3.3999999999999998E-3</v>
      </c>
      <c r="BE71" s="1"/>
      <c r="BF71" s="1">
        <v>0</v>
      </c>
      <c r="BG71" s="1"/>
      <c r="BH71" s="1">
        <v>0.1663</v>
      </c>
      <c r="BI71" s="1">
        <v>0</v>
      </c>
      <c r="BJ71" s="1">
        <v>0</v>
      </c>
      <c r="BK71" s="1"/>
      <c r="BL71" s="1"/>
      <c r="BM71" s="1"/>
      <c r="BN71" s="1">
        <v>0</v>
      </c>
      <c r="BO71" s="1"/>
      <c r="BP71" s="1">
        <v>3.3399999999999999E-2</v>
      </c>
      <c r="BQ71" s="1"/>
      <c r="BR71" s="1"/>
      <c r="BS71" s="1">
        <v>0</v>
      </c>
      <c r="BT71" s="1"/>
      <c r="BU71" s="1"/>
      <c r="BV71" s="1"/>
      <c r="BW71" s="1">
        <v>0</v>
      </c>
      <c r="BX71" s="1">
        <v>0.62470000000000003</v>
      </c>
      <c r="BY71" s="1"/>
      <c r="BZ71" s="24"/>
    </row>
    <row r="72" spans="1:78" ht="15" thickBot="1" x14ac:dyDescent="0.35">
      <c r="A72" s="15" t="s">
        <v>24</v>
      </c>
      <c r="B72" s="12">
        <v>19.095700000000001</v>
      </c>
      <c r="C72" s="2">
        <v>113.22939999999998</v>
      </c>
      <c r="D72" s="2">
        <v>21.189499999999999</v>
      </c>
      <c r="E72" s="2">
        <v>3.39E-2</v>
      </c>
      <c r="F72" s="2">
        <v>29.354700000000001</v>
      </c>
      <c r="G72" s="2">
        <v>3.775199999999999</v>
      </c>
      <c r="H72" s="2">
        <v>13.901299999999999</v>
      </c>
      <c r="I72" s="2"/>
      <c r="J72" s="2"/>
      <c r="K72" s="2">
        <v>6.0705999999999989</v>
      </c>
      <c r="L72" s="2"/>
      <c r="M72" s="2">
        <v>0.20830000000000001</v>
      </c>
      <c r="N72" s="2"/>
      <c r="O72" s="2">
        <v>3.1483000000000008</v>
      </c>
      <c r="P72" s="2">
        <v>77.994899999999987</v>
      </c>
      <c r="Q72" s="2">
        <v>26.672899999999998</v>
      </c>
      <c r="R72" s="2">
        <v>1.4414000000000002</v>
      </c>
      <c r="S72" s="2">
        <v>0.30680000000000002</v>
      </c>
      <c r="T72" s="2"/>
      <c r="U72" s="2"/>
      <c r="V72" s="2"/>
      <c r="W72" s="2"/>
      <c r="X72" s="2"/>
      <c r="Y72" s="2">
        <v>5.6000000000000001E-2</v>
      </c>
      <c r="Z72" s="2"/>
      <c r="AA72" s="2">
        <v>0</v>
      </c>
      <c r="AB72" s="2"/>
      <c r="AC72" s="2"/>
      <c r="AD72" s="2"/>
      <c r="AE72" s="2"/>
      <c r="AF72" s="2"/>
      <c r="AG72" s="2"/>
      <c r="AH72" s="2">
        <v>2.8E-3</v>
      </c>
      <c r="AI72" s="2">
        <v>4.0000000000000002E-4</v>
      </c>
      <c r="AJ72" s="2"/>
      <c r="AK72" s="2"/>
      <c r="AL72" s="2">
        <v>0</v>
      </c>
      <c r="AM72" s="2"/>
      <c r="AN72" s="2">
        <v>0</v>
      </c>
      <c r="AO72" s="2">
        <v>0</v>
      </c>
      <c r="AP72" s="2"/>
      <c r="AQ72" s="2">
        <v>0</v>
      </c>
      <c r="AR72" s="2"/>
      <c r="AS72" s="2"/>
      <c r="AT72" s="2"/>
      <c r="AU72" s="2"/>
      <c r="AV72" s="2"/>
      <c r="AW72" s="2"/>
      <c r="AX72" s="2">
        <v>1E-4</v>
      </c>
      <c r="AY72" s="2"/>
      <c r="AZ72" s="2"/>
      <c r="BA72" s="2"/>
      <c r="BB72" s="2"/>
      <c r="BC72" s="2"/>
      <c r="BD72" s="2">
        <v>0</v>
      </c>
      <c r="BE72" s="2"/>
      <c r="BF72" s="2"/>
      <c r="BG72" s="2">
        <v>0.46750000000000003</v>
      </c>
      <c r="BH72" s="2">
        <v>0</v>
      </c>
      <c r="BI72" s="2"/>
      <c r="BJ72" s="2"/>
      <c r="BK72" s="2"/>
      <c r="BL72" s="2"/>
      <c r="BM72" s="2"/>
      <c r="BN72" s="2"/>
      <c r="BO72" s="2"/>
      <c r="BP72" s="2">
        <v>0</v>
      </c>
      <c r="BQ72" s="2"/>
      <c r="BR72" s="2"/>
      <c r="BS72" s="2"/>
      <c r="BT72" s="2"/>
      <c r="BU72" s="2"/>
      <c r="BV72" s="2"/>
      <c r="BW72" s="2">
        <v>0</v>
      </c>
      <c r="BX72" s="2">
        <v>0</v>
      </c>
      <c r="BY72" s="2"/>
      <c r="BZ72" s="24"/>
    </row>
    <row r="73" spans="1:78" s="4" customFormat="1" ht="15" thickBot="1" x14ac:dyDescent="0.35">
      <c r="A73" s="16" t="s">
        <v>140</v>
      </c>
      <c r="B73" s="18">
        <f>SUM(B65:B72)</f>
        <v>444.53020000000015</v>
      </c>
      <c r="C73" s="19">
        <f t="shared" ref="C73:BM73" si="16">SUM(C65:C72)</f>
        <v>3223.9476000000009</v>
      </c>
      <c r="D73" s="19">
        <f t="shared" si="16"/>
        <v>1042.8175000000003</v>
      </c>
      <c r="E73" s="19">
        <f t="shared" si="16"/>
        <v>4.8249000000000013</v>
      </c>
      <c r="F73" s="19">
        <f t="shared" si="16"/>
        <v>490.65250000000003</v>
      </c>
      <c r="G73" s="19">
        <f t="shared" si="16"/>
        <v>42.080200000000005</v>
      </c>
      <c r="H73" s="19">
        <f t="shared" si="16"/>
        <v>238.89970000000002</v>
      </c>
      <c r="I73" s="19">
        <f t="shared" si="16"/>
        <v>0</v>
      </c>
      <c r="J73" s="19">
        <f t="shared" si="16"/>
        <v>0.28860000000000002</v>
      </c>
      <c r="K73" s="19">
        <f t="shared" si="16"/>
        <v>149.92189999999999</v>
      </c>
      <c r="L73" s="19">
        <f t="shared" si="16"/>
        <v>2.1699999999999997E-2</v>
      </c>
      <c r="M73" s="19">
        <f t="shared" si="16"/>
        <v>16.321000000000002</v>
      </c>
      <c r="N73" s="19">
        <f t="shared" si="16"/>
        <v>0.2419</v>
      </c>
      <c r="O73" s="19">
        <f t="shared" si="16"/>
        <v>23.530900000000003</v>
      </c>
      <c r="P73" s="19">
        <f t="shared" si="16"/>
        <v>5053.1301000000003</v>
      </c>
      <c r="Q73" s="19">
        <f t="shared" si="16"/>
        <v>58.109200000000001</v>
      </c>
      <c r="R73" s="19">
        <f t="shared" si="16"/>
        <v>81.192700000000002</v>
      </c>
      <c r="S73" s="19">
        <f t="shared" si="16"/>
        <v>3.0019000000000005</v>
      </c>
      <c r="T73" s="19">
        <f t="shared" si="16"/>
        <v>1.6999999999999999E-3</v>
      </c>
      <c r="U73" s="19">
        <f t="shared" si="16"/>
        <v>0</v>
      </c>
      <c r="V73" s="19">
        <f t="shared" si="16"/>
        <v>0</v>
      </c>
      <c r="W73" s="19">
        <f t="shared" si="16"/>
        <v>0.87229999999999996</v>
      </c>
      <c r="X73" s="19">
        <f t="shared" si="16"/>
        <v>0</v>
      </c>
      <c r="Y73" s="19">
        <f t="shared" si="16"/>
        <v>8.1553000000000004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0</v>
      </c>
      <c r="AE73" s="19">
        <f t="shared" si="16"/>
        <v>0</v>
      </c>
      <c r="AF73" s="19">
        <f t="shared" si="16"/>
        <v>0</v>
      </c>
      <c r="AG73" s="19">
        <f t="shared" si="16"/>
        <v>0</v>
      </c>
      <c r="AH73" s="19">
        <f t="shared" si="16"/>
        <v>1.2800000000000001E-2</v>
      </c>
      <c r="AI73" s="19">
        <f t="shared" si="16"/>
        <v>0.33129999999999998</v>
      </c>
      <c r="AJ73" s="19">
        <f t="shared" si="16"/>
        <v>0</v>
      </c>
      <c r="AK73" s="19">
        <f t="shared" si="16"/>
        <v>0</v>
      </c>
      <c r="AL73" s="19">
        <f t="shared" si="16"/>
        <v>1.3873</v>
      </c>
      <c r="AM73" s="19">
        <f t="shared" si="16"/>
        <v>0</v>
      </c>
      <c r="AN73" s="19">
        <f t="shared" si="16"/>
        <v>4.1000000000000003E-3</v>
      </c>
      <c r="AO73" s="19">
        <f t="shared" si="16"/>
        <v>5.8999999999999999E-3</v>
      </c>
      <c r="AP73" s="19">
        <f t="shared" si="16"/>
        <v>0</v>
      </c>
      <c r="AQ73" s="19">
        <f t="shared" si="16"/>
        <v>0</v>
      </c>
      <c r="AR73" s="19">
        <f t="shared" si="16"/>
        <v>0</v>
      </c>
      <c r="AS73" s="19">
        <f t="shared" si="16"/>
        <v>0</v>
      </c>
      <c r="AT73" s="19">
        <f t="shared" si="16"/>
        <v>1.9E-3</v>
      </c>
      <c r="AU73" s="19">
        <f t="shared" si="16"/>
        <v>0</v>
      </c>
      <c r="AV73" s="19">
        <f t="shared" si="16"/>
        <v>0</v>
      </c>
      <c r="AW73" s="19">
        <f t="shared" si="16"/>
        <v>0</v>
      </c>
      <c r="AX73" s="19">
        <f t="shared" si="16"/>
        <v>5.4999999999999997E-3</v>
      </c>
      <c r="AY73" s="19">
        <f t="shared" si="16"/>
        <v>0</v>
      </c>
      <c r="AZ73" s="19">
        <f t="shared" si="16"/>
        <v>0</v>
      </c>
      <c r="BA73" s="19">
        <f t="shared" si="16"/>
        <v>0</v>
      </c>
      <c r="BB73" s="19">
        <f t="shared" si="16"/>
        <v>0</v>
      </c>
      <c r="BC73" s="19">
        <f t="shared" si="16"/>
        <v>0</v>
      </c>
      <c r="BD73" s="19">
        <f t="shared" si="16"/>
        <v>3.3999999999999998E-3</v>
      </c>
      <c r="BE73" s="19">
        <f t="shared" si="16"/>
        <v>0</v>
      </c>
      <c r="BF73" s="19">
        <f t="shared" si="16"/>
        <v>0</v>
      </c>
      <c r="BG73" s="19">
        <f t="shared" si="16"/>
        <v>2.38</v>
      </c>
      <c r="BH73" s="19">
        <f t="shared" si="16"/>
        <v>0.1663</v>
      </c>
      <c r="BI73" s="19">
        <f t="shared" si="16"/>
        <v>0</v>
      </c>
      <c r="BJ73" s="19">
        <f t="shared" si="16"/>
        <v>0</v>
      </c>
      <c r="BK73" s="19">
        <f t="shared" si="16"/>
        <v>0</v>
      </c>
      <c r="BL73" s="19">
        <f t="shared" si="16"/>
        <v>0</v>
      </c>
      <c r="BM73" s="19">
        <f t="shared" si="16"/>
        <v>0</v>
      </c>
      <c r="BN73" s="19">
        <f t="shared" ref="BN73:BY73" si="17">SUM(BN65:BN72)</f>
        <v>0</v>
      </c>
      <c r="BO73" s="19">
        <f t="shared" si="17"/>
        <v>0</v>
      </c>
      <c r="BP73" s="19">
        <f t="shared" si="17"/>
        <v>3.3799999999999997E-2</v>
      </c>
      <c r="BQ73" s="19">
        <f t="shared" si="17"/>
        <v>0</v>
      </c>
      <c r="BR73" s="19">
        <f t="shared" si="17"/>
        <v>0</v>
      </c>
      <c r="BS73" s="19">
        <f t="shared" si="17"/>
        <v>0</v>
      </c>
      <c r="BT73" s="19">
        <f t="shared" si="17"/>
        <v>0</v>
      </c>
      <c r="BU73" s="19">
        <f t="shared" si="17"/>
        <v>0</v>
      </c>
      <c r="BV73" s="19">
        <f t="shared" si="17"/>
        <v>0</v>
      </c>
      <c r="BW73" s="19">
        <f t="shared" si="17"/>
        <v>4.4999999999999998E-2</v>
      </c>
      <c r="BX73" s="19">
        <f t="shared" si="17"/>
        <v>0.62470000000000003</v>
      </c>
      <c r="BY73" s="19">
        <f t="shared" si="17"/>
        <v>0</v>
      </c>
      <c r="BZ73" s="25"/>
    </row>
    <row r="74" spans="1:78" ht="15" thickBot="1" x14ac:dyDescent="0.35">
      <c r="A74" s="27" t="s">
        <v>139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4"/>
    </row>
    <row r="75" spans="1:78" ht="15" thickBot="1" x14ac:dyDescent="0.35">
      <c r="A75" s="14" t="s">
        <v>12</v>
      </c>
      <c r="B75" s="10">
        <v>7.1929000000000007</v>
      </c>
      <c r="C75" s="3">
        <v>47.256500000000003</v>
      </c>
      <c r="D75" s="3">
        <v>28.316800000000001</v>
      </c>
      <c r="E75" s="3">
        <v>7.3000000000000001E-3</v>
      </c>
      <c r="F75" s="3">
        <v>10.176599999999999</v>
      </c>
      <c r="G75" s="3">
        <v>0.85590000000000011</v>
      </c>
      <c r="H75" s="3">
        <v>1.3635999999999999</v>
      </c>
      <c r="I75" s="3"/>
      <c r="J75" s="3"/>
      <c r="K75" s="3">
        <v>6.7750000000000012</v>
      </c>
      <c r="L75" s="3"/>
      <c r="M75" s="3">
        <v>9.2699999999999977E-2</v>
      </c>
      <c r="N75" s="3"/>
      <c r="O75" s="3">
        <v>0.53959999999999986</v>
      </c>
      <c r="P75" s="3">
        <v>85.547999999999988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24"/>
    </row>
    <row r="76" spans="1:78" x14ac:dyDescent="0.3">
      <c r="A76" s="22" t="s">
        <v>60</v>
      </c>
      <c r="B76" s="10">
        <v>3.9145000000000003</v>
      </c>
      <c r="C76" s="3">
        <v>28.991599999999995</v>
      </c>
      <c r="D76" s="3">
        <v>5.5004999999999988</v>
      </c>
      <c r="E76" s="3">
        <v>8.9999999999999993E-3</v>
      </c>
      <c r="F76" s="3">
        <v>10.318700000000002</v>
      </c>
      <c r="G76" s="3">
        <v>1.4209999999999998</v>
      </c>
      <c r="H76" s="3">
        <v>1.4253</v>
      </c>
      <c r="I76" s="3"/>
      <c r="J76" s="3"/>
      <c r="K76" s="3">
        <v>4.7913999999999994</v>
      </c>
      <c r="L76" s="3"/>
      <c r="M76" s="3">
        <v>0.20459999999999998</v>
      </c>
      <c r="N76" s="3"/>
      <c r="O76" s="3">
        <v>0.8980999999999999</v>
      </c>
      <c r="P76" s="3">
        <v>88.846000000000004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24"/>
    </row>
    <row r="77" spans="1:78" x14ac:dyDescent="0.3">
      <c r="A77" s="14" t="s">
        <v>5</v>
      </c>
      <c r="B77" s="11">
        <v>1.8472</v>
      </c>
      <c r="C77" s="1">
        <v>16.489000000000001</v>
      </c>
      <c r="D77" s="1">
        <v>1.8149999999999995</v>
      </c>
      <c r="E77" s="1">
        <v>6.0000000000000001E-3</v>
      </c>
      <c r="F77" s="1">
        <v>3.0177999999999998</v>
      </c>
      <c r="G77" s="1">
        <v>0.49070000000000003</v>
      </c>
      <c r="H77" s="1">
        <v>1.0916999999999999</v>
      </c>
      <c r="I77" s="1"/>
      <c r="J77" s="1"/>
      <c r="K77" s="1">
        <v>1.3888</v>
      </c>
      <c r="L77" s="1"/>
      <c r="M77" s="1">
        <v>3.7700000000000004E-2</v>
      </c>
      <c r="N77" s="1"/>
      <c r="O77" s="1">
        <v>0.36030000000000001</v>
      </c>
      <c r="P77" s="1">
        <v>48.288499999999985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24"/>
    </row>
    <row r="78" spans="1:78" x14ac:dyDescent="0.3">
      <c r="A78" s="14" t="s">
        <v>56</v>
      </c>
      <c r="B78" s="11">
        <v>3.3384999999999998</v>
      </c>
      <c r="C78" s="1">
        <v>39.336000000000006</v>
      </c>
      <c r="D78" s="1">
        <v>21.510999999999999</v>
      </c>
      <c r="E78" s="1">
        <v>4.0000000000000002E-4</v>
      </c>
      <c r="F78" s="1">
        <v>5.9693000000000005</v>
      </c>
      <c r="G78" s="1">
        <v>0.47520000000000001</v>
      </c>
      <c r="H78" s="1">
        <v>1.2685</v>
      </c>
      <c r="I78" s="1"/>
      <c r="J78" s="1"/>
      <c r="K78" s="1">
        <v>3.0580000000000007</v>
      </c>
      <c r="L78" s="1"/>
      <c r="M78" s="1">
        <v>0.18330000000000002</v>
      </c>
      <c r="N78" s="1"/>
      <c r="O78" s="1">
        <v>0.37799999999999995</v>
      </c>
      <c r="P78" s="1">
        <v>1.2537</v>
      </c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24"/>
    </row>
    <row r="79" spans="1:78" x14ac:dyDescent="0.3">
      <c r="A79" s="14" t="s">
        <v>48</v>
      </c>
      <c r="B79" s="11">
        <v>7.9409999999999989</v>
      </c>
      <c r="C79" s="1">
        <v>96.658999999999978</v>
      </c>
      <c r="D79" s="1">
        <v>18.427299999999999</v>
      </c>
      <c r="E79" s="1">
        <v>2.4899999999999999E-2</v>
      </c>
      <c r="F79" s="1">
        <v>15.564200000000001</v>
      </c>
      <c r="G79" s="1">
        <v>2.5350999999999995</v>
      </c>
      <c r="H79" s="1">
        <v>2.8348999999999998</v>
      </c>
      <c r="I79" s="1"/>
      <c r="J79" s="1"/>
      <c r="K79" s="1">
        <v>3.1008999999999993</v>
      </c>
      <c r="L79" s="1"/>
      <c r="M79" s="1">
        <v>0.10620000000000002</v>
      </c>
      <c r="N79" s="1"/>
      <c r="O79" s="1">
        <v>1.9080999999999999</v>
      </c>
      <c r="P79" s="1">
        <v>2.0999999999999999E-3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24"/>
    </row>
    <row r="80" spans="1:78" x14ac:dyDescent="0.3">
      <c r="A80" s="14" t="s">
        <v>54</v>
      </c>
      <c r="B80" s="11">
        <v>32.619700000000002</v>
      </c>
      <c r="C80" s="1">
        <v>290.48680000000002</v>
      </c>
      <c r="D80" s="1">
        <v>32.735799999999998</v>
      </c>
      <c r="E80" s="1">
        <v>7.3300000000000004E-2</v>
      </c>
      <c r="F80" s="1">
        <v>63.368499999999997</v>
      </c>
      <c r="G80" s="1">
        <v>4.4771000000000001</v>
      </c>
      <c r="H80" s="1">
        <v>1.3897999999999999</v>
      </c>
      <c r="I80" s="1"/>
      <c r="J80" s="1"/>
      <c r="K80" s="1">
        <v>51.978200000000001</v>
      </c>
      <c r="L80" s="1"/>
      <c r="M80" s="1">
        <v>0.29880000000000001</v>
      </c>
      <c r="N80" s="1"/>
      <c r="O80" s="1">
        <v>3.9609000000000001</v>
      </c>
      <c r="P80" s="1">
        <v>1160.4763</v>
      </c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>
        <v>1.5357000000000001</v>
      </c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24"/>
    </row>
    <row r="81" spans="1:78" ht="15" thickBot="1" x14ac:dyDescent="0.35">
      <c r="A81" s="15" t="s">
        <v>2</v>
      </c>
      <c r="B81" s="12">
        <v>6.2500999999999989</v>
      </c>
      <c r="C81" s="2">
        <v>38.823299999999996</v>
      </c>
      <c r="D81" s="2">
        <v>4.3889999999999985</v>
      </c>
      <c r="E81" s="2">
        <v>1.8E-3</v>
      </c>
      <c r="F81" s="2">
        <v>10.208900000000002</v>
      </c>
      <c r="G81" s="2">
        <v>0.85570000000000013</v>
      </c>
      <c r="H81" s="2">
        <v>3.5704999999999996</v>
      </c>
      <c r="I81" s="2">
        <v>0.3125</v>
      </c>
      <c r="J81" s="2">
        <v>8.6599999999999996E-2</v>
      </c>
      <c r="K81" s="2">
        <v>4.7175000000000002</v>
      </c>
      <c r="L81" s="2">
        <v>0</v>
      </c>
      <c r="M81" s="2">
        <v>0.19169999999999995</v>
      </c>
      <c r="N81" s="2">
        <v>1.6000000000000001E-3</v>
      </c>
      <c r="O81" s="2">
        <v>0.57519999999999982</v>
      </c>
      <c r="P81" s="2">
        <v>58.633699999999997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>
        <v>0</v>
      </c>
      <c r="AJ81" s="2"/>
      <c r="AK81" s="2"/>
      <c r="AL81" s="2">
        <v>5.0000000000000001E-4</v>
      </c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>
        <v>0</v>
      </c>
      <c r="AY81" s="2"/>
      <c r="AZ81" s="2"/>
      <c r="BA81" s="2"/>
      <c r="BB81" s="2"/>
      <c r="BC81" s="2"/>
      <c r="BD81" s="2">
        <v>0</v>
      </c>
      <c r="BE81" s="2"/>
      <c r="BF81" s="2"/>
      <c r="BG81" s="2"/>
      <c r="BH81" s="2">
        <v>0</v>
      </c>
      <c r="BI81" s="2"/>
      <c r="BJ81" s="2"/>
      <c r="BK81" s="2"/>
      <c r="BL81" s="2"/>
      <c r="BM81" s="2"/>
      <c r="BN81" s="2"/>
      <c r="BO81" s="2"/>
      <c r="BP81" s="2">
        <v>0</v>
      </c>
      <c r="BQ81" s="2"/>
      <c r="BR81" s="2"/>
      <c r="BS81" s="2"/>
      <c r="BT81" s="2"/>
      <c r="BU81" s="2"/>
      <c r="BV81" s="2"/>
      <c r="BW81" s="2"/>
      <c r="BX81" s="2">
        <v>0</v>
      </c>
      <c r="BY81" s="2"/>
      <c r="BZ81" s="24"/>
    </row>
    <row r="82" spans="1:78" s="4" customFormat="1" ht="15" thickBot="1" x14ac:dyDescent="0.35">
      <c r="A82" s="16" t="s">
        <v>140</v>
      </c>
      <c r="B82" s="18">
        <f t="shared" ref="B82:AG82" si="18">SUM(B75:B81)</f>
        <v>63.103900000000003</v>
      </c>
      <c r="C82" s="19">
        <f t="shared" si="18"/>
        <v>558.04220000000009</v>
      </c>
      <c r="D82" s="19">
        <f t="shared" si="18"/>
        <v>112.69539999999999</v>
      </c>
      <c r="E82" s="19">
        <f t="shared" si="18"/>
        <v>0.1227</v>
      </c>
      <c r="F82" s="19">
        <f t="shared" si="18"/>
        <v>118.624</v>
      </c>
      <c r="G82" s="19">
        <f t="shared" si="18"/>
        <v>11.1107</v>
      </c>
      <c r="H82" s="19">
        <f t="shared" si="18"/>
        <v>12.944299999999998</v>
      </c>
      <c r="I82" s="19">
        <f t="shared" si="18"/>
        <v>0.3125</v>
      </c>
      <c r="J82" s="19">
        <f t="shared" si="18"/>
        <v>8.6599999999999996E-2</v>
      </c>
      <c r="K82" s="19">
        <f t="shared" si="18"/>
        <v>75.809799999999996</v>
      </c>
      <c r="L82" s="19">
        <f t="shared" si="18"/>
        <v>0</v>
      </c>
      <c r="M82" s="19">
        <f t="shared" si="18"/>
        <v>1.115</v>
      </c>
      <c r="N82" s="19">
        <f t="shared" si="18"/>
        <v>1.6000000000000001E-3</v>
      </c>
      <c r="O82" s="19">
        <f t="shared" si="18"/>
        <v>8.6202000000000005</v>
      </c>
      <c r="P82" s="19">
        <f t="shared" si="18"/>
        <v>1443.0483000000002</v>
      </c>
      <c r="Q82" s="19">
        <f t="shared" si="18"/>
        <v>0</v>
      </c>
      <c r="R82" s="19">
        <f t="shared" si="18"/>
        <v>0</v>
      </c>
      <c r="S82" s="19">
        <f t="shared" si="18"/>
        <v>0</v>
      </c>
      <c r="T82" s="19">
        <f t="shared" si="18"/>
        <v>0</v>
      </c>
      <c r="U82" s="19">
        <f t="shared" si="18"/>
        <v>0</v>
      </c>
      <c r="V82" s="19">
        <f t="shared" si="18"/>
        <v>0</v>
      </c>
      <c r="W82" s="19">
        <f t="shared" si="18"/>
        <v>0</v>
      </c>
      <c r="X82" s="19">
        <f t="shared" si="18"/>
        <v>0</v>
      </c>
      <c r="Y82" s="19">
        <f t="shared" si="18"/>
        <v>0</v>
      </c>
      <c r="Z82" s="19">
        <f t="shared" si="18"/>
        <v>0</v>
      </c>
      <c r="AA82" s="19">
        <f t="shared" si="18"/>
        <v>0</v>
      </c>
      <c r="AB82" s="19">
        <f t="shared" si="18"/>
        <v>0</v>
      </c>
      <c r="AC82" s="19">
        <f t="shared" si="18"/>
        <v>0</v>
      </c>
      <c r="AD82" s="19">
        <f t="shared" si="18"/>
        <v>0</v>
      </c>
      <c r="AE82" s="19">
        <f t="shared" si="18"/>
        <v>0</v>
      </c>
      <c r="AF82" s="19">
        <f t="shared" si="18"/>
        <v>0</v>
      </c>
      <c r="AG82" s="19">
        <f t="shared" si="18"/>
        <v>0</v>
      </c>
      <c r="AH82" s="19">
        <f t="shared" ref="AH82:BL82" si="19">SUM(AH75:AH81)</f>
        <v>0</v>
      </c>
      <c r="AI82" s="19">
        <f t="shared" si="19"/>
        <v>0</v>
      </c>
      <c r="AJ82" s="19">
        <f t="shared" si="19"/>
        <v>0</v>
      </c>
      <c r="AK82" s="19">
        <f t="shared" si="19"/>
        <v>0</v>
      </c>
      <c r="AL82" s="19">
        <f t="shared" si="19"/>
        <v>5.0000000000000001E-4</v>
      </c>
      <c r="AM82" s="19">
        <f t="shared" si="19"/>
        <v>0</v>
      </c>
      <c r="AN82" s="19">
        <f t="shared" si="19"/>
        <v>0</v>
      </c>
      <c r="AO82" s="19">
        <f t="shared" si="19"/>
        <v>0</v>
      </c>
      <c r="AP82" s="19">
        <f t="shared" si="19"/>
        <v>0</v>
      </c>
      <c r="AQ82" s="19">
        <f t="shared" si="19"/>
        <v>0</v>
      </c>
      <c r="AR82" s="19">
        <f t="shared" si="19"/>
        <v>0</v>
      </c>
      <c r="AS82" s="19">
        <f t="shared" si="19"/>
        <v>0</v>
      </c>
      <c r="AT82" s="19">
        <f t="shared" si="19"/>
        <v>0</v>
      </c>
      <c r="AU82" s="19">
        <f t="shared" si="19"/>
        <v>0</v>
      </c>
      <c r="AV82" s="19">
        <f t="shared" si="19"/>
        <v>0</v>
      </c>
      <c r="AW82" s="19">
        <f t="shared" si="19"/>
        <v>0</v>
      </c>
      <c r="AX82" s="19">
        <f t="shared" si="19"/>
        <v>0</v>
      </c>
      <c r="AY82" s="19">
        <f t="shared" si="19"/>
        <v>0</v>
      </c>
      <c r="AZ82" s="19">
        <f t="shared" si="19"/>
        <v>0</v>
      </c>
      <c r="BA82" s="19">
        <f t="shared" si="19"/>
        <v>0</v>
      </c>
      <c r="BB82" s="19">
        <f t="shared" si="19"/>
        <v>0</v>
      </c>
      <c r="BC82" s="19">
        <f t="shared" si="19"/>
        <v>0</v>
      </c>
      <c r="BD82" s="19">
        <f t="shared" si="19"/>
        <v>0</v>
      </c>
      <c r="BE82" s="19">
        <f t="shared" si="19"/>
        <v>0</v>
      </c>
      <c r="BF82" s="19">
        <f t="shared" si="19"/>
        <v>0</v>
      </c>
      <c r="BG82" s="19">
        <f t="shared" si="19"/>
        <v>0</v>
      </c>
      <c r="BH82" s="19">
        <f t="shared" si="19"/>
        <v>0</v>
      </c>
      <c r="BI82" s="19">
        <f t="shared" si="19"/>
        <v>0</v>
      </c>
      <c r="BJ82" s="19">
        <f t="shared" si="19"/>
        <v>0</v>
      </c>
      <c r="BK82" s="19">
        <f t="shared" si="19"/>
        <v>0</v>
      </c>
      <c r="BL82" s="19">
        <f t="shared" si="19"/>
        <v>0</v>
      </c>
      <c r="BM82" s="19">
        <f t="shared" ref="BM82:BY82" si="20">SUM(BM75:BM81)</f>
        <v>0</v>
      </c>
      <c r="BN82" s="19">
        <f t="shared" si="20"/>
        <v>0</v>
      </c>
      <c r="BO82" s="19">
        <f t="shared" si="20"/>
        <v>1.5357000000000001</v>
      </c>
      <c r="BP82" s="19">
        <f t="shared" si="20"/>
        <v>0</v>
      </c>
      <c r="BQ82" s="19">
        <f t="shared" si="20"/>
        <v>0</v>
      </c>
      <c r="BR82" s="19">
        <f t="shared" si="20"/>
        <v>0</v>
      </c>
      <c r="BS82" s="19">
        <f t="shared" si="20"/>
        <v>0</v>
      </c>
      <c r="BT82" s="19">
        <f t="shared" si="20"/>
        <v>0</v>
      </c>
      <c r="BU82" s="19">
        <f t="shared" si="20"/>
        <v>0</v>
      </c>
      <c r="BV82" s="19">
        <f t="shared" si="20"/>
        <v>0</v>
      </c>
      <c r="BW82" s="19">
        <f t="shared" si="20"/>
        <v>0</v>
      </c>
      <c r="BX82" s="19">
        <f t="shared" si="20"/>
        <v>0</v>
      </c>
      <c r="BY82" s="19">
        <f t="shared" si="20"/>
        <v>0</v>
      </c>
      <c r="BZ82" s="25"/>
    </row>
    <row r="83" spans="1:78" s="5" customFormat="1" ht="15" thickBot="1" x14ac:dyDescent="0.35">
      <c r="A83" s="17" t="s">
        <v>141</v>
      </c>
      <c r="B83" s="13">
        <f>B9+B19+B28+B35+B43+B49+B55+B63+B73+B82</f>
        <v>1255.2366999999999</v>
      </c>
      <c r="C83" s="8">
        <f>C9+C19+C28+C35+C43+C49+C55+C63+C73+C82</f>
        <v>8588.4212000000007</v>
      </c>
      <c r="D83" s="8">
        <f t="shared" ref="B83:AG83" si="21">D9+D19+D28+D35+D43+D49+D55+D63+D73+D82</f>
        <v>2380.1648000000005</v>
      </c>
      <c r="E83" s="8">
        <f t="shared" si="21"/>
        <v>19.904299999999999</v>
      </c>
      <c r="F83" s="8">
        <f t="shared" si="21"/>
        <v>1844.0998000000002</v>
      </c>
      <c r="G83" s="8">
        <f t="shared" si="21"/>
        <v>137.65119999999999</v>
      </c>
      <c r="H83" s="8">
        <f t="shared" si="21"/>
        <v>474.48880000000003</v>
      </c>
      <c r="I83" s="8">
        <f t="shared" si="21"/>
        <v>1.0640000000000001</v>
      </c>
      <c r="J83" s="8">
        <f t="shared" si="21"/>
        <v>117.63980000000001</v>
      </c>
      <c r="K83" s="8">
        <f t="shared" si="21"/>
        <v>725.78970000000004</v>
      </c>
      <c r="L83" s="8">
        <f t="shared" si="21"/>
        <v>4.8931000000000013</v>
      </c>
      <c r="M83" s="8">
        <f t="shared" si="21"/>
        <v>28.140600000000003</v>
      </c>
      <c r="N83" s="8">
        <f t="shared" si="21"/>
        <v>21.687700000000003</v>
      </c>
      <c r="O83" s="8">
        <f t="shared" si="21"/>
        <v>59.288700000000006</v>
      </c>
      <c r="P83" s="8">
        <f t="shared" si="21"/>
        <v>18363.901000000002</v>
      </c>
      <c r="Q83" s="8">
        <f t="shared" si="21"/>
        <v>5811.6218999999992</v>
      </c>
      <c r="R83" s="8">
        <f t="shared" si="21"/>
        <v>241.3305</v>
      </c>
      <c r="S83" s="8">
        <f t="shared" si="21"/>
        <v>6.0858000000000008</v>
      </c>
      <c r="T83" s="8">
        <f t="shared" si="21"/>
        <v>1.6999999999999999E-3</v>
      </c>
      <c r="U83" s="8">
        <f t="shared" si="21"/>
        <v>0</v>
      </c>
      <c r="V83" s="8">
        <f t="shared" si="21"/>
        <v>0</v>
      </c>
      <c r="W83" s="8">
        <f t="shared" si="21"/>
        <v>0.87659999999999993</v>
      </c>
      <c r="X83" s="8">
        <f t="shared" si="21"/>
        <v>0</v>
      </c>
      <c r="Y83" s="8">
        <f t="shared" si="21"/>
        <v>9.9807000000000006</v>
      </c>
      <c r="Z83" s="8">
        <f t="shared" si="21"/>
        <v>0</v>
      </c>
      <c r="AA83" s="8">
        <f t="shared" si="21"/>
        <v>0</v>
      </c>
      <c r="AB83" s="8">
        <f t="shared" si="21"/>
        <v>0</v>
      </c>
      <c r="AC83" s="8">
        <f t="shared" si="21"/>
        <v>0</v>
      </c>
      <c r="AD83" s="8">
        <f t="shared" si="21"/>
        <v>0</v>
      </c>
      <c r="AE83" s="8">
        <f t="shared" si="21"/>
        <v>0</v>
      </c>
      <c r="AF83" s="8">
        <f t="shared" si="21"/>
        <v>0</v>
      </c>
      <c r="AG83" s="8">
        <f t="shared" si="21"/>
        <v>0</v>
      </c>
      <c r="AH83" s="8">
        <f t="shared" ref="AH83:BL83" si="22">AH9+AH19+AH28+AH35+AH43+AH49+AH55+AH63+AH73+AH82</f>
        <v>1.2800000000000001E-2</v>
      </c>
      <c r="AI83" s="8">
        <f t="shared" si="22"/>
        <v>0.57909999999999995</v>
      </c>
      <c r="AJ83" s="8">
        <f t="shared" si="22"/>
        <v>8.0000000000000004E-4</v>
      </c>
      <c r="AK83" s="8">
        <f t="shared" si="22"/>
        <v>0</v>
      </c>
      <c r="AL83" s="8">
        <f t="shared" si="22"/>
        <v>2.7675000000000005</v>
      </c>
      <c r="AM83" s="8">
        <f t="shared" si="22"/>
        <v>0</v>
      </c>
      <c r="AN83" s="8">
        <f t="shared" si="22"/>
        <v>8.4000000000000012E-3</v>
      </c>
      <c r="AO83" s="8">
        <f t="shared" si="22"/>
        <v>6.0000000000000001E-3</v>
      </c>
      <c r="AP83" s="8">
        <f t="shared" si="22"/>
        <v>0</v>
      </c>
      <c r="AQ83" s="8">
        <f t="shared" si="22"/>
        <v>0</v>
      </c>
      <c r="AR83" s="8">
        <f t="shared" si="22"/>
        <v>0</v>
      </c>
      <c r="AS83" s="8">
        <f t="shared" si="22"/>
        <v>0</v>
      </c>
      <c r="AT83" s="8">
        <f t="shared" si="22"/>
        <v>7.7999999999999996E-3</v>
      </c>
      <c r="AU83" s="8">
        <f t="shared" si="22"/>
        <v>0</v>
      </c>
      <c r="AV83" s="8">
        <f t="shared" si="22"/>
        <v>6.798</v>
      </c>
      <c r="AW83" s="8">
        <f t="shared" si="22"/>
        <v>0.1978</v>
      </c>
      <c r="AX83" s="8">
        <f t="shared" si="22"/>
        <v>6.3999999999999994E-3</v>
      </c>
      <c r="AY83" s="8">
        <f t="shared" si="22"/>
        <v>0</v>
      </c>
      <c r="AZ83" s="8">
        <f t="shared" si="22"/>
        <v>0</v>
      </c>
      <c r="BA83" s="8">
        <f t="shared" si="22"/>
        <v>0</v>
      </c>
      <c r="BB83" s="8">
        <f t="shared" si="22"/>
        <v>0</v>
      </c>
      <c r="BC83" s="8">
        <f t="shared" si="22"/>
        <v>0</v>
      </c>
      <c r="BD83" s="8">
        <f t="shared" si="22"/>
        <v>4.0000000000000001E-3</v>
      </c>
      <c r="BE83" s="8">
        <f t="shared" si="22"/>
        <v>0</v>
      </c>
      <c r="BF83" s="8">
        <f t="shared" si="22"/>
        <v>0</v>
      </c>
      <c r="BG83" s="8">
        <f t="shared" si="22"/>
        <v>60.711300000000016</v>
      </c>
      <c r="BH83" s="8">
        <f t="shared" si="22"/>
        <v>0.36559999999999998</v>
      </c>
      <c r="BI83" s="8">
        <f t="shared" si="22"/>
        <v>0</v>
      </c>
      <c r="BJ83" s="8">
        <f t="shared" si="22"/>
        <v>0</v>
      </c>
      <c r="BK83" s="8">
        <f t="shared" si="22"/>
        <v>0</v>
      </c>
      <c r="BL83" s="8">
        <f t="shared" si="22"/>
        <v>0</v>
      </c>
      <c r="BM83" s="8">
        <f t="shared" ref="BM83:BY83" si="23">BM9+BM19+BM28+BM35+BM43+BM49+BM55+BM63+BM73+BM82</f>
        <v>0</v>
      </c>
      <c r="BN83" s="8">
        <f t="shared" si="23"/>
        <v>0</v>
      </c>
      <c r="BO83" s="8">
        <f t="shared" si="23"/>
        <v>1.5357000000000001</v>
      </c>
      <c r="BP83" s="8">
        <f t="shared" si="23"/>
        <v>4.4899999999999995E-2</v>
      </c>
      <c r="BQ83" s="8">
        <f t="shared" si="23"/>
        <v>0</v>
      </c>
      <c r="BR83" s="8">
        <f t="shared" si="23"/>
        <v>0</v>
      </c>
      <c r="BS83" s="8">
        <f t="shared" si="23"/>
        <v>0</v>
      </c>
      <c r="BT83" s="8">
        <f t="shared" si="23"/>
        <v>0</v>
      </c>
      <c r="BU83" s="8">
        <f t="shared" si="23"/>
        <v>0</v>
      </c>
      <c r="BV83" s="8">
        <f t="shared" si="23"/>
        <v>0</v>
      </c>
      <c r="BW83" s="8">
        <f t="shared" si="23"/>
        <v>4.4999999999999998E-2</v>
      </c>
      <c r="BX83" s="8">
        <f t="shared" si="23"/>
        <v>0.87150000000000005</v>
      </c>
      <c r="BY83" s="8">
        <f t="shared" si="23"/>
        <v>33.576500000000003</v>
      </c>
      <c r="BZ83" s="26"/>
    </row>
  </sheetData>
  <mergeCells count="11">
    <mergeCell ref="A1:K1"/>
    <mergeCell ref="A3:BY3"/>
    <mergeCell ref="A10:BY10"/>
    <mergeCell ref="A20:BY20"/>
    <mergeCell ref="A29:BY29"/>
    <mergeCell ref="A74:BY74"/>
    <mergeCell ref="A36:BY36"/>
    <mergeCell ref="A44:BY44"/>
    <mergeCell ref="A50:BY50"/>
    <mergeCell ref="A56:BY56"/>
    <mergeCell ref="A64:BY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Mindaugas Šimanskis</dc:creator>
  <cp:lastModifiedBy>Laima Kulvičienė</cp:lastModifiedBy>
  <dcterms:created xsi:type="dcterms:W3CDTF">2015-11-02T12:30:18Z</dcterms:created>
  <dcterms:modified xsi:type="dcterms:W3CDTF">2019-03-15T12:20:17Z</dcterms:modified>
</cp:coreProperties>
</file>